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Sheet1!$A$2:$R$14</definedName>
  </definedNames>
  <calcPr calcId="144525"/>
</workbook>
</file>

<file path=xl/sharedStrings.xml><?xml version="1.0" encoding="utf-8"?>
<sst xmlns="http://schemas.openxmlformats.org/spreadsheetml/2006/main" count="63">
  <si>
    <t xml:space="preserve">                          广元市利州区2018年“三支一扶”笔试、面试成绩、入围体检名单</t>
  </si>
  <si>
    <t>编号</t>
  </si>
  <si>
    <t>姓名</t>
  </si>
  <si>
    <t>性别</t>
  </si>
  <si>
    <t>身份证号</t>
  </si>
  <si>
    <t>报考单位</t>
  </si>
  <si>
    <t>岗位编码</t>
  </si>
  <si>
    <t>招聘人数</t>
  </si>
  <si>
    <t>毕业院校</t>
  </si>
  <si>
    <t>专业</t>
  </si>
  <si>
    <t>学历</t>
  </si>
  <si>
    <t>笔试成绩</t>
  </si>
  <si>
    <t>笔试折合后成绩</t>
  </si>
  <si>
    <t>面试成绩</t>
  </si>
  <si>
    <t>面试折合后成绩</t>
  </si>
  <si>
    <t>总成绩</t>
  </si>
  <si>
    <t>排名</t>
  </si>
  <si>
    <t>备注</t>
  </si>
  <si>
    <t>赵英凤</t>
  </si>
  <si>
    <t>女</t>
  </si>
  <si>
    <t>510802199503155221</t>
  </si>
  <si>
    <t>白朝乡卫生院支医计划</t>
  </si>
  <si>
    <t>07040101</t>
  </si>
  <si>
    <t>成都中医药大学</t>
  </si>
  <si>
    <t>护理</t>
  </si>
  <si>
    <t>专科</t>
  </si>
  <si>
    <t>入围体检</t>
  </si>
  <si>
    <t>510824199510204886</t>
  </si>
  <si>
    <t>四川护理职业学院</t>
  </si>
  <si>
    <t>510812199509104786</t>
  </si>
  <si>
    <t>西安海棠职业学院</t>
  </si>
  <si>
    <t>袁露月</t>
  </si>
  <si>
    <t>510802199707080049</t>
  </si>
  <si>
    <t>工农镇卫生院支医计划</t>
  </si>
  <si>
    <t>07040201</t>
  </si>
  <si>
    <t>四川中医药高等专科学校</t>
  </si>
  <si>
    <t>中医骨伤</t>
  </si>
  <si>
    <t>男</t>
  </si>
  <si>
    <t>510811199506161674</t>
  </si>
  <si>
    <t>石家庄医学高等专科学习</t>
  </si>
  <si>
    <t>临床医学</t>
  </si>
  <si>
    <t>61232719950707642X</t>
  </si>
  <si>
    <t>西安培华学院</t>
  </si>
  <si>
    <t>510811199401191113</t>
  </si>
  <si>
    <t>山东协和医院</t>
  </si>
  <si>
    <t>陈小敏</t>
  </si>
  <si>
    <t>510824199807156942</t>
  </si>
  <si>
    <t>金洞乡卫生院支医计划</t>
  </si>
  <si>
    <t>07040301</t>
  </si>
  <si>
    <t>510802199111052522</t>
  </si>
  <si>
    <t>成都医学院</t>
  </si>
  <si>
    <t>季超</t>
  </si>
  <si>
    <t>510811199511032770</t>
  </si>
  <si>
    <t>龙潭镇卫生院支医计划</t>
  </si>
  <si>
    <t>07040401</t>
  </si>
  <si>
    <t>汉中职业技术学院</t>
  </si>
  <si>
    <t>622626199310185616</t>
  </si>
  <si>
    <t>黄冈职业技术学院</t>
  </si>
  <si>
    <t>谭文宣</t>
  </si>
  <si>
    <t>622626199609293021</t>
  </si>
  <si>
    <t>荣山镇卫生院支医计划</t>
  </si>
  <si>
    <t>07040501</t>
  </si>
  <si>
    <t>石家庄人民医学高等专科学校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</si>
</sst>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黑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tabSelected="1" workbookViewId="0">
      <selection activeCell="A1" sqref="A1:R1"/>
    </sheetView>
  </sheetViews>
  <sheetFormatPr defaultColWidth="9" defaultRowHeight="13.5"/>
  <cols>
    <col min="1" max="1" width="6.625" customWidth="1"/>
    <col min="2" max="2" width="8" customWidth="1"/>
    <col min="3" max="3" width="5.625" customWidth="1"/>
    <col min="4" max="4" width="20.125" customWidth="1"/>
    <col min="5" max="5" width="24.75" hidden="1" customWidth="1"/>
    <col min="6" max="6" width="20.75" customWidth="1"/>
    <col min="7" max="7" width="9.375" customWidth="1"/>
    <col min="8" max="8" width="9.75" customWidth="1"/>
    <col min="9" max="9" width="26" customWidth="1"/>
    <col min="10" max="10" width="13.5" customWidth="1"/>
    <col min="13" max="13" width="15" customWidth="1"/>
    <col min="14" max="14" width="10.125" customWidth="1"/>
    <col min="15" max="15" width="14.875" customWidth="1"/>
    <col min="16" max="18" width="10.125" customWidth="1"/>
  </cols>
  <sheetData>
    <row r="1" ht="36.95" customHeight="1" spans="1:1">
      <c r="A1" s="1" t="s">
        <v>0</v>
      </c>
    </row>
    <row r="2" ht="35.1" customHeight="1" spans="1:18">
      <c r="A2" s="2" t="s">
        <v>1</v>
      </c>
      <c r="B2" s="2" t="s">
        <v>2</v>
      </c>
      <c r="C2" s="2" t="s">
        <v>3</v>
      </c>
      <c r="D2" s="2" t="s">
        <v>4</v>
      </c>
      <c r="E2" s="3" t="s">
        <v>4</v>
      </c>
      <c r="F2" s="4" t="s">
        <v>5</v>
      </c>
      <c r="G2" s="5" t="s">
        <v>6</v>
      </c>
      <c r="H2" s="5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</row>
    <row r="3" ht="30" customHeight="1" spans="1:18">
      <c r="A3" s="6">
        <v>1</v>
      </c>
      <c r="B3" s="6" t="s">
        <v>18</v>
      </c>
      <c r="C3" s="6" t="s">
        <v>19</v>
      </c>
      <c r="D3" s="6" t="str">
        <f>REPLACE(E3,7,8,"********")</f>
        <v>510802********5221</v>
      </c>
      <c r="E3" s="10" t="s">
        <v>20</v>
      </c>
      <c r="F3" s="6" t="s">
        <v>21</v>
      </c>
      <c r="G3" s="10" t="s">
        <v>22</v>
      </c>
      <c r="H3" s="6">
        <v>1</v>
      </c>
      <c r="I3" s="6" t="s">
        <v>23</v>
      </c>
      <c r="J3" s="6" t="s">
        <v>24</v>
      </c>
      <c r="K3" s="6" t="s">
        <v>25</v>
      </c>
      <c r="L3" s="8">
        <v>46</v>
      </c>
      <c r="M3" s="6">
        <f t="shared" ref="M3:M13" si="0">L3*0.6</f>
        <v>27.6</v>
      </c>
      <c r="N3" s="6">
        <v>73.33</v>
      </c>
      <c r="O3" s="9">
        <f t="shared" ref="O3:O13" si="1">N3*0.4</f>
        <v>29.332</v>
      </c>
      <c r="P3" s="9">
        <f t="shared" ref="P3:P13" si="2">SUM(M3,O3)</f>
        <v>56.932</v>
      </c>
      <c r="Q3" s="6">
        <v>1</v>
      </c>
      <c r="R3" s="6" t="s">
        <v>26</v>
      </c>
    </row>
    <row r="4" ht="30" customHeight="1" spans="1:18">
      <c r="A4" s="6">
        <v>2</v>
      </c>
      <c r="B4" s="6"/>
      <c r="C4" s="6" t="s">
        <v>19</v>
      </c>
      <c r="D4" s="6" t="str">
        <f t="shared" ref="D4:D14" si="3">REPLACE(E4,7,8,"********")</f>
        <v>510824********4886</v>
      </c>
      <c r="E4" s="10" t="s">
        <v>27</v>
      </c>
      <c r="F4" s="6" t="s">
        <v>21</v>
      </c>
      <c r="G4" s="10" t="s">
        <v>22</v>
      </c>
      <c r="H4" s="6">
        <v>1</v>
      </c>
      <c r="I4" s="6" t="s">
        <v>28</v>
      </c>
      <c r="J4" s="6" t="s">
        <v>24</v>
      </c>
      <c r="K4" s="6" t="s">
        <v>25</v>
      </c>
      <c r="L4" s="8">
        <v>45</v>
      </c>
      <c r="M4" s="6">
        <f t="shared" si="0"/>
        <v>27</v>
      </c>
      <c r="N4" s="6">
        <v>74.33</v>
      </c>
      <c r="O4" s="9">
        <f t="shared" si="1"/>
        <v>29.732</v>
      </c>
      <c r="P4" s="9">
        <f t="shared" si="2"/>
        <v>56.732</v>
      </c>
      <c r="Q4" s="6">
        <v>2</v>
      </c>
      <c r="R4" s="6"/>
    </row>
    <row r="5" ht="30" customHeight="1" spans="1:18">
      <c r="A5" s="6">
        <v>3</v>
      </c>
      <c r="B5" s="6"/>
      <c r="C5" s="6" t="s">
        <v>19</v>
      </c>
      <c r="D5" s="6" t="str">
        <f t="shared" si="3"/>
        <v>510812********4786</v>
      </c>
      <c r="E5" s="10" t="s">
        <v>29</v>
      </c>
      <c r="F5" s="6" t="s">
        <v>21</v>
      </c>
      <c r="G5" s="10" t="s">
        <v>22</v>
      </c>
      <c r="H5" s="6">
        <v>1</v>
      </c>
      <c r="I5" s="6" t="s">
        <v>30</v>
      </c>
      <c r="J5" s="6" t="s">
        <v>24</v>
      </c>
      <c r="K5" s="6" t="s">
        <v>25</v>
      </c>
      <c r="L5" s="8">
        <v>45</v>
      </c>
      <c r="M5" s="6">
        <f t="shared" si="0"/>
        <v>27</v>
      </c>
      <c r="N5" s="6">
        <v>70</v>
      </c>
      <c r="O5" s="9">
        <f t="shared" si="1"/>
        <v>28</v>
      </c>
      <c r="P5" s="9">
        <f t="shared" si="2"/>
        <v>55</v>
      </c>
      <c r="Q5" s="6">
        <v>3</v>
      </c>
      <c r="R5" s="6"/>
    </row>
    <row r="6" ht="30" customHeight="1" spans="1:18">
      <c r="A6" s="6">
        <v>4</v>
      </c>
      <c r="B6" s="6" t="s">
        <v>31</v>
      </c>
      <c r="C6" s="6" t="s">
        <v>19</v>
      </c>
      <c r="D6" s="6" t="str">
        <f t="shared" si="3"/>
        <v>510802********0049</v>
      </c>
      <c r="E6" s="10" t="s">
        <v>32</v>
      </c>
      <c r="F6" s="6" t="s">
        <v>33</v>
      </c>
      <c r="G6" s="10" t="s">
        <v>34</v>
      </c>
      <c r="H6" s="6">
        <v>1</v>
      </c>
      <c r="I6" s="6" t="s">
        <v>35</v>
      </c>
      <c r="J6" s="6" t="s">
        <v>36</v>
      </c>
      <c r="K6" s="6" t="s">
        <v>25</v>
      </c>
      <c r="L6" s="8">
        <v>47</v>
      </c>
      <c r="M6" s="6">
        <f t="shared" si="0"/>
        <v>28.2</v>
      </c>
      <c r="N6" s="6">
        <v>76.67</v>
      </c>
      <c r="O6" s="9">
        <f t="shared" si="1"/>
        <v>30.668</v>
      </c>
      <c r="P6" s="9">
        <f t="shared" si="2"/>
        <v>58.868</v>
      </c>
      <c r="Q6" s="6">
        <v>1</v>
      </c>
      <c r="R6" s="6" t="s">
        <v>26</v>
      </c>
    </row>
    <row r="7" ht="30" customHeight="1" spans="1:18">
      <c r="A7" s="6">
        <v>5</v>
      </c>
      <c r="B7" s="6"/>
      <c r="C7" s="6" t="s">
        <v>37</v>
      </c>
      <c r="D7" s="6" t="str">
        <f t="shared" si="3"/>
        <v>510811********1674</v>
      </c>
      <c r="E7" s="10" t="s">
        <v>38</v>
      </c>
      <c r="F7" s="6" t="s">
        <v>33</v>
      </c>
      <c r="G7" s="10" t="s">
        <v>34</v>
      </c>
      <c r="H7" s="6">
        <v>1</v>
      </c>
      <c r="I7" s="6" t="s">
        <v>39</v>
      </c>
      <c r="J7" s="6" t="s">
        <v>40</v>
      </c>
      <c r="K7" s="6" t="s">
        <v>25</v>
      </c>
      <c r="L7" s="8">
        <v>44</v>
      </c>
      <c r="M7" s="6">
        <f t="shared" si="0"/>
        <v>26.4</v>
      </c>
      <c r="N7" s="6">
        <v>78</v>
      </c>
      <c r="O7" s="9">
        <f t="shared" si="1"/>
        <v>31.2</v>
      </c>
      <c r="P7" s="9">
        <f t="shared" si="2"/>
        <v>57.6</v>
      </c>
      <c r="Q7" s="6">
        <v>2</v>
      </c>
      <c r="R7" s="6"/>
    </row>
    <row r="8" ht="30" customHeight="1" spans="1:18">
      <c r="A8" s="6">
        <v>6</v>
      </c>
      <c r="B8" s="6"/>
      <c r="C8" s="6" t="s">
        <v>19</v>
      </c>
      <c r="D8" s="6" t="str">
        <f t="shared" si="3"/>
        <v>612327********642X</v>
      </c>
      <c r="E8" s="6" t="s">
        <v>41</v>
      </c>
      <c r="F8" s="6" t="s">
        <v>33</v>
      </c>
      <c r="G8" s="10" t="s">
        <v>34</v>
      </c>
      <c r="H8" s="6">
        <v>1</v>
      </c>
      <c r="I8" s="6" t="s">
        <v>42</v>
      </c>
      <c r="J8" s="6" t="s">
        <v>40</v>
      </c>
      <c r="K8" s="6" t="s">
        <v>25</v>
      </c>
      <c r="L8" s="8">
        <v>44</v>
      </c>
      <c r="M8" s="6">
        <f t="shared" si="0"/>
        <v>26.4</v>
      </c>
      <c r="N8" s="6">
        <v>74</v>
      </c>
      <c r="O8" s="9">
        <f t="shared" si="1"/>
        <v>29.6</v>
      </c>
      <c r="P8" s="9">
        <f t="shared" si="2"/>
        <v>56</v>
      </c>
      <c r="Q8" s="6">
        <v>3</v>
      </c>
      <c r="R8" s="6"/>
    </row>
    <row r="9" ht="30" customHeight="1" spans="1:18">
      <c r="A9" s="6">
        <v>7</v>
      </c>
      <c r="B9" s="6"/>
      <c r="C9" s="6" t="s">
        <v>37</v>
      </c>
      <c r="D9" s="6" t="str">
        <f t="shared" si="3"/>
        <v>510811********1113</v>
      </c>
      <c r="E9" s="10" t="s">
        <v>43</v>
      </c>
      <c r="F9" s="6" t="s">
        <v>33</v>
      </c>
      <c r="G9" s="10" t="s">
        <v>34</v>
      </c>
      <c r="H9" s="6">
        <v>1</v>
      </c>
      <c r="I9" s="6" t="s">
        <v>44</v>
      </c>
      <c r="J9" s="6" t="s">
        <v>40</v>
      </c>
      <c r="K9" s="6" t="s">
        <v>25</v>
      </c>
      <c r="L9" s="8">
        <v>44</v>
      </c>
      <c r="M9" s="6">
        <f t="shared" si="0"/>
        <v>26.4</v>
      </c>
      <c r="N9" s="6">
        <v>66</v>
      </c>
      <c r="O9" s="9">
        <f t="shared" si="1"/>
        <v>26.4</v>
      </c>
      <c r="P9" s="9">
        <f t="shared" si="2"/>
        <v>52.8</v>
      </c>
      <c r="Q9" s="6">
        <v>4</v>
      </c>
      <c r="R9" s="6"/>
    </row>
    <row r="10" ht="30" customHeight="1" spans="1:18">
      <c r="A10" s="6">
        <v>8</v>
      </c>
      <c r="B10" s="6" t="s">
        <v>45</v>
      </c>
      <c r="C10" s="6" t="s">
        <v>19</v>
      </c>
      <c r="D10" s="6" t="str">
        <f t="shared" si="3"/>
        <v>510824********6942</v>
      </c>
      <c r="E10" s="10" t="s">
        <v>46</v>
      </c>
      <c r="F10" s="6" t="s">
        <v>47</v>
      </c>
      <c r="G10" s="10" t="s">
        <v>48</v>
      </c>
      <c r="H10" s="6">
        <v>1</v>
      </c>
      <c r="I10" s="6" t="s">
        <v>23</v>
      </c>
      <c r="J10" s="6" t="s">
        <v>24</v>
      </c>
      <c r="K10" s="6" t="s">
        <v>25</v>
      </c>
      <c r="L10" s="8">
        <v>41</v>
      </c>
      <c r="M10" s="6">
        <f t="shared" si="0"/>
        <v>24.6</v>
      </c>
      <c r="N10" s="6">
        <v>74.67</v>
      </c>
      <c r="O10" s="9">
        <f t="shared" si="1"/>
        <v>29.868</v>
      </c>
      <c r="P10" s="9">
        <f t="shared" si="2"/>
        <v>54.468</v>
      </c>
      <c r="Q10" s="6">
        <v>1</v>
      </c>
      <c r="R10" s="6" t="s">
        <v>26</v>
      </c>
    </row>
    <row r="11" ht="30" customHeight="1" spans="1:18">
      <c r="A11" s="6">
        <v>9</v>
      </c>
      <c r="B11" s="6"/>
      <c r="C11" s="6" t="s">
        <v>19</v>
      </c>
      <c r="D11" s="6" t="str">
        <f t="shared" si="3"/>
        <v>510802********2522</v>
      </c>
      <c r="E11" s="10" t="s">
        <v>49</v>
      </c>
      <c r="F11" s="6" t="s">
        <v>47</v>
      </c>
      <c r="G11" s="10" t="s">
        <v>48</v>
      </c>
      <c r="H11" s="6">
        <v>1</v>
      </c>
      <c r="I11" s="6" t="s">
        <v>50</v>
      </c>
      <c r="J11" s="6" t="s">
        <v>24</v>
      </c>
      <c r="K11" s="6" t="s">
        <v>25</v>
      </c>
      <c r="L11" s="8">
        <v>37</v>
      </c>
      <c r="M11" s="6">
        <f t="shared" si="0"/>
        <v>22.2</v>
      </c>
      <c r="N11" s="6">
        <v>71.67</v>
      </c>
      <c r="O11" s="9">
        <f t="shared" si="1"/>
        <v>28.668</v>
      </c>
      <c r="P11" s="9">
        <f t="shared" si="2"/>
        <v>50.868</v>
      </c>
      <c r="Q11" s="6">
        <v>2</v>
      </c>
      <c r="R11" s="6"/>
    </row>
    <row r="12" ht="30" customHeight="1" spans="1:18">
      <c r="A12" s="6">
        <v>10</v>
      </c>
      <c r="B12" s="7" t="s">
        <v>51</v>
      </c>
      <c r="C12" s="7" t="s">
        <v>37</v>
      </c>
      <c r="D12" s="6" t="str">
        <f t="shared" si="3"/>
        <v>510811********2770</v>
      </c>
      <c r="E12" s="11" t="s">
        <v>52</v>
      </c>
      <c r="F12" s="7" t="s">
        <v>53</v>
      </c>
      <c r="G12" s="11" t="s">
        <v>54</v>
      </c>
      <c r="H12" s="7">
        <v>1</v>
      </c>
      <c r="I12" s="7" t="s">
        <v>55</v>
      </c>
      <c r="J12" s="7" t="s">
        <v>40</v>
      </c>
      <c r="K12" s="7" t="s">
        <v>25</v>
      </c>
      <c r="L12" s="8">
        <v>45</v>
      </c>
      <c r="M12" s="6">
        <f t="shared" si="0"/>
        <v>27</v>
      </c>
      <c r="N12" s="7">
        <v>71.33</v>
      </c>
      <c r="O12" s="9">
        <f t="shared" si="1"/>
        <v>28.532</v>
      </c>
      <c r="P12" s="9">
        <f t="shared" si="2"/>
        <v>55.532</v>
      </c>
      <c r="Q12" s="7">
        <v>1</v>
      </c>
      <c r="R12" s="7" t="s">
        <v>26</v>
      </c>
    </row>
    <row r="13" ht="30" customHeight="1" spans="1:18">
      <c r="A13" s="6">
        <v>11</v>
      </c>
      <c r="B13" s="7"/>
      <c r="C13" s="7" t="s">
        <v>37</v>
      </c>
      <c r="D13" s="6" t="str">
        <f t="shared" si="3"/>
        <v>622626********5616</v>
      </c>
      <c r="E13" s="11" t="s">
        <v>56</v>
      </c>
      <c r="F13" s="7" t="s">
        <v>53</v>
      </c>
      <c r="G13" s="11" t="s">
        <v>54</v>
      </c>
      <c r="H13" s="7">
        <v>1</v>
      </c>
      <c r="I13" s="7" t="s">
        <v>57</v>
      </c>
      <c r="J13" s="7" t="s">
        <v>40</v>
      </c>
      <c r="K13" s="7" t="s">
        <v>25</v>
      </c>
      <c r="L13" s="8">
        <v>43</v>
      </c>
      <c r="M13" s="6">
        <f t="shared" si="0"/>
        <v>25.8</v>
      </c>
      <c r="N13" s="7">
        <v>73.33</v>
      </c>
      <c r="O13" s="9">
        <f t="shared" si="1"/>
        <v>29.332</v>
      </c>
      <c r="P13" s="9">
        <f t="shared" si="2"/>
        <v>55.132</v>
      </c>
      <c r="Q13" s="7">
        <v>2</v>
      </c>
      <c r="R13" s="7"/>
    </row>
    <row r="14" ht="30" customHeight="1" spans="1:18">
      <c r="A14" s="6">
        <v>12</v>
      </c>
      <c r="B14" s="6" t="s">
        <v>58</v>
      </c>
      <c r="C14" s="6" t="s">
        <v>19</v>
      </c>
      <c r="D14" s="6" t="str">
        <f t="shared" si="3"/>
        <v>622626********3021</v>
      </c>
      <c r="E14" s="10" t="s">
        <v>59</v>
      </c>
      <c r="F14" s="6" t="s">
        <v>60</v>
      </c>
      <c r="G14" s="10" t="s">
        <v>61</v>
      </c>
      <c r="H14" s="6">
        <v>1</v>
      </c>
      <c r="I14" s="6" t="s">
        <v>62</v>
      </c>
      <c r="J14" s="6" t="s">
        <v>40</v>
      </c>
      <c r="K14" s="6" t="s">
        <v>25</v>
      </c>
      <c r="L14" s="8">
        <v>47</v>
      </c>
      <c r="M14" s="6">
        <f t="shared" ref="M10:M14" si="4">L14*0.6</f>
        <v>28.2</v>
      </c>
      <c r="N14" s="6">
        <v>74</v>
      </c>
      <c r="O14" s="9">
        <f t="shared" ref="O10:O14" si="5">N14*0.4</f>
        <v>29.6</v>
      </c>
      <c r="P14" s="9">
        <f t="shared" ref="P10:P14" si="6">SUM(M14,O14)</f>
        <v>57.8</v>
      </c>
      <c r="Q14" s="6">
        <v>1</v>
      </c>
      <c r="R14" s="6" t="s">
        <v>26</v>
      </c>
    </row>
  </sheetData>
  <autoFilter ref="A2:R14">
    <extLst/>
  </autoFilter>
  <sortState ref="A12:T13">
    <sortCondition ref="A12" descending="1"/>
  </sortState>
  <mergeCells count="1">
    <mergeCell ref="A1:R1"/>
  </mergeCells>
  <pageMargins left="0.747916666666667" right="0.747916666666667" top="0.984027777777778" bottom="0.9840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。</cp:lastModifiedBy>
  <dcterms:created xsi:type="dcterms:W3CDTF">2018-02-27T11:14:00Z</dcterms:created>
  <cp:lastPrinted>2018-07-04T07:30:00Z</cp:lastPrinted>
  <dcterms:modified xsi:type="dcterms:W3CDTF">2018-07-05T02:00:42Z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