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Sheet1!$A$3:$IT$96</definedName>
  </definedNames>
  <calcPr calcId="144525"/>
</workbook>
</file>

<file path=xl/sharedStrings.xml><?xml version="1.0" encoding="utf-8"?>
<sst xmlns="http://schemas.openxmlformats.org/spreadsheetml/2006/main" count="1327" uniqueCount="519">
  <si>
    <t>广元市利州区2023年度第一批次中央和省级财政衔接乡村振兴补助资金项目项目汇总表</t>
  </si>
  <si>
    <t>序号</t>
  </si>
  <si>
    <t>乡镇
（街道）</t>
  </si>
  <si>
    <t>村名</t>
  </si>
  <si>
    <t>项目名称（与项目库一致）</t>
  </si>
  <si>
    <t>项目摘要</t>
  </si>
  <si>
    <t>建设进度计划</t>
  </si>
  <si>
    <t>项目预算
总投资</t>
  </si>
  <si>
    <t>年度计划安排资金（万元）</t>
  </si>
  <si>
    <t>项目覆盖</t>
  </si>
  <si>
    <t>资金使用监管责任单位</t>
  </si>
  <si>
    <t>项目实施监管责任单位</t>
  </si>
  <si>
    <t>备注</t>
  </si>
  <si>
    <t>项目类型</t>
  </si>
  <si>
    <t>项目二级类型</t>
  </si>
  <si>
    <t>项目子类型</t>
  </si>
  <si>
    <t>项目地点</t>
  </si>
  <si>
    <t>项目内容及规模</t>
  </si>
  <si>
    <t>项目建设标准</t>
  </si>
  <si>
    <t>项目资金补助标准</t>
  </si>
  <si>
    <t>中央衔接资金</t>
  </si>
  <si>
    <t>省级衔接资金</t>
  </si>
  <si>
    <t>其他资金</t>
  </si>
  <si>
    <t>筹工筹劳或
自筹资金</t>
  </si>
  <si>
    <t>是否脱贫村</t>
  </si>
  <si>
    <t>受益总户数（户）</t>
  </si>
  <si>
    <t>受益总人数（人）</t>
  </si>
  <si>
    <t>脱贫村（个）</t>
  </si>
  <si>
    <t>惠及脱贫户数（户）</t>
  </si>
  <si>
    <t>惠及脱贫人数（人）</t>
  </si>
  <si>
    <t>合计</t>
  </si>
  <si>
    <t>2023.03——2023.12</t>
  </si>
  <si>
    <t>利州区</t>
  </si>
  <si>
    <t>广元市利州区脱贫人口小额信贷贴息（第一、二季度）</t>
  </si>
  <si>
    <t>产业发展</t>
  </si>
  <si>
    <t>金融保险配套项目</t>
  </si>
  <si>
    <t>小额贷款贴息</t>
  </si>
  <si>
    <t>利州区脱贫户、监测户贷款发展生产和开展经营</t>
  </si>
  <si>
    <t>对5万元以下，3年期（含）以内的脱贫户、监测户按比例贴息</t>
  </si>
  <si>
    <t>不超过5%的利率</t>
  </si>
  <si>
    <t>区乡村振兴局</t>
  </si>
  <si>
    <t>广元市利州区2023年雨露计划（春季学期）</t>
  </si>
  <si>
    <t>巩固“三保障”成果</t>
  </si>
  <si>
    <t>教育</t>
  </si>
  <si>
    <t>享受“雨露计划”职业教育补助</t>
  </si>
  <si>
    <t>补助全区脱贫户、监测户中高职学生420人</t>
  </si>
  <si>
    <t>按川乡振发（2021）44号文件执行</t>
  </si>
  <si>
    <t>3000元/人、年</t>
  </si>
  <si>
    <t>广元市利州区2023年易地搬迁长期扶贫贷款贴息（全年）</t>
  </si>
  <si>
    <t>易地搬迁后扶</t>
  </si>
  <si>
    <t>易地扶贫搬迁贷款债券贴息补助</t>
  </si>
  <si>
    <t>对贫困农户易地搬迁长期扶贫贷款予以贴息</t>
  </si>
  <si>
    <t>按照1万元年利率4.9%计算</t>
  </si>
  <si>
    <t>广元市利州区2023年山洪危险区基层责任人履职补助（全年）</t>
  </si>
  <si>
    <t>就业项目</t>
  </si>
  <si>
    <t>公益性岗位</t>
  </si>
  <si>
    <t>山洪灾害危险区监测巡察预警转移121处</t>
  </si>
  <si>
    <t>监测巡察预警转移</t>
  </si>
  <si>
    <t>300元/人/月</t>
  </si>
  <si>
    <t>2023.03——2024.03</t>
  </si>
  <si>
    <t>区水利局</t>
  </si>
  <si>
    <t>从事岗位人员为脱贫人口或监测户</t>
  </si>
  <si>
    <t>广元市利州区2023年易地搬迁安置点公益（服务）性岗位补助（全年）</t>
  </si>
  <si>
    <t>对利州区17个易地搬迁安置点公益（服务）性岗位</t>
  </si>
  <si>
    <t>反正辖区内生活垃圾的收集、收集率达100%，公共场所道路、便道、及两岸清扫保洁，做到明天全面完成全面清扫，完成领导交办的其他工作任务。</t>
  </si>
  <si>
    <t>500元/人/月</t>
  </si>
  <si>
    <t>区发展和改革局</t>
  </si>
  <si>
    <t>白朝乡</t>
  </si>
  <si>
    <t>新房村</t>
  </si>
  <si>
    <t>广元市利州区白朝乡新房村2023年产业发展配套项目（以工代赈专项）</t>
  </si>
  <si>
    <t>配套设施项目</t>
  </si>
  <si>
    <t>产业园(区)</t>
  </si>
  <si>
    <t>1、2、3组</t>
  </si>
  <si>
    <t>1.土地整理112.84亩；2.砼C20片石堡坎499.33m³；
2.新建灌溉渠2.855公里；
3.50立方米蓄水池2口、100立方米蓄水池3口；
4.硬化产业道路4.1公里；5.产业道路加宽1.09公里；6.弯道和错车道573立方米；7.道路边沟1公里；涵洞33米；</t>
  </si>
  <si>
    <t>土地整理；耕作层剥离与回填20cm，地力培肥；砼C20片石堡坎长590米，高1.5米，底宽0.65米顶宽0.35米，砼C20片石堡坎长123米，高1米，底宽0.55米顶宽0.35米；新建砖砌0.4m*0.4m排水渠系2595米，120mm厚M7.5砂浆砌筑MU10页岩实心砖，100mm厚C20混凝土底板，20mm厚1：3水泥砂浆抹面；砖砌0.6m*0.5m排水渠系260米，100mm厚C20混凝土底板，120mm厚M7.5砂浆砌筑MU10页岩实心砖，20mm厚1：3水泥砂浆抹面；
5口圆形砖砌蓄水池，其中有效容积 100 立方米三口，单口池内直径6.6m，高3.3米，有效容积 50立方米两口，单口池内直径5m，高3米，蓄水池均采用开挖断面后衬砌的结构型式，开挖坡比为 1:1.5，在每个蓄水池顶部设计溢流渠道，防止蓄水池漫顶的情况。蓄水池采用 37cm 厚页岩实心砖砌筑，本次将所有蓄水池底部采20cm 厚 C20 砼硬化。蓄水池布置有 DN200 放空钢管；硬化产业道路宽3.5米，路面为18cm厚砼C25砼路面；
产业道路加宽≥1米，加宽后宽达4米，路面为18cm厚C25砼路面；弯道和错车道砼C25标准；道路边沟砼C20片石0.4米*0.4米；涵洞钢筋混凝土直径400mm;</t>
  </si>
  <si>
    <t>土地整理补助资金5672元/亩；砼C20片石堡坎500元/立方米；砖砌0.4m*0.4m排水渠系130米；砖砌0.6m*0.5m排水渠系160米；防旱池圆形砖砌24墙50方/3.8万元/口；防旱池圆形砖砌24墙100方/5.1万元/口。新建产业道路补助资金37.8万元/公里；加宽产业道路补助资金12万元/公里；弯道和错车道600元/立方米；综合单价涵洞钢筋混凝土6100元/米。</t>
  </si>
  <si>
    <t>2023.04——2023.09</t>
  </si>
  <si>
    <t>是</t>
  </si>
  <si>
    <t>白朝乡人民政府</t>
  </si>
  <si>
    <t>该项目要审计</t>
  </si>
  <si>
    <t>广元市利州区2023年中央和省级衔接资金提取项目管理费</t>
  </si>
  <si>
    <t>项目管理费</t>
  </si>
  <si>
    <t>主要用于规划编制、项目评估、检查验收、成果宣传、档案管理以及项目会议经费、资料费、印刷费等开支。</t>
  </si>
  <si>
    <t>按行业标准执行</t>
  </si>
  <si>
    <t>按照项目管理费提取标准不能超过1%</t>
  </si>
  <si>
    <t>2023.04——2024.04</t>
  </si>
  <si>
    <t>宝轮镇</t>
  </si>
  <si>
    <t>菖溪村</t>
  </si>
  <si>
    <t>广元市利州区宝轮镇菖溪村2023年新建葡萄产业项目</t>
  </si>
  <si>
    <t>生产项目</t>
  </si>
  <si>
    <t>种植业基地</t>
  </si>
  <si>
    <t>1组</t>
  </si>
  <si>
    <t>1.新栽植葡萄苗900株；
2.新建葡萄架3900平方米</t>
  </si>
  <si>
    <t>1.阳光玫瑰葡萄苗2年生300株，夏黑葡萄苗2年生300株，中国红玫瑰葡萄苗2年生300株；
2.φ100热镀锌钢管3毫米，φ50热镀锌钢管3毫米，φ20热镀锌钢管3毫米</t>
  </si>
  <si>
    <t>1.阳光玫瑰葡萄苗23元株，夏黑葡萄苗13元株，中国红玫瑰葡萄苗18元株；
2.栽种人工80元/人/天（挖窝、栽植、浇水等），共需1人30个工日完成；
3.葡萄架（含人工安装费）75元/平方米。</t>
  </si>
  <si>
    <t>区农业农村局</t>
  </si>
  <si>
    <t>宝轮镇人民政府</t>
  </si>
  <si>
    <t>广元市利州区宝轮镇2023年菖溪河现代都市农业园区新建产业道路项目</t>
  </si>
  <si>
    <t>1、8组</t>
  </si>
  <si>
    <t>1.产业路开挖1.165公里；
2.新开挖路基平整1.165公里；
3.产业路硬化0.705公里、产业道加宽硬化0.120公里；
4.砼片石堡坎375立方米；
5.浆砌堡坎422立方米；
6.砖砌排水沟180米；
7.新开挖路基碾压1.165公里（宽5.5米）、新开挖路基碾压0.12公里（宽2米）</t>
  </si>
  <si>
    <t>1.新开挖产业路长1165米，宽5.5米；
2.新开挖路基平整长1165米，宽5.5米（不能有大坑、大包，采用连砂石进行平整）；
3.产业路C25砼硬化长705米，宽4.5米，厚0.18米、产业道加宽（由2.5米加宽至4.5米）C25砼硬化长120米，宽2米，厚0.18米；
4.C20砼片石堡坎；
5.M10浆砌堡坎；
6.砖砌排水沟80米(规格0.3米*0.3米)；砖砌排水沟100米(规格0.4米*0.4米)</t>
  </si>
  <si>
    <t>1.新开挖路基13.75万元/公里包干（含道路整形、石块破碎、涵管埋设）；
2.路基平整4.5万元/公里；
3.道路硬化采用C25标准570元/立方米；
4.C20片石堡坎480元/立方米；5.M10浆砌堡坎380元/立方米；
6.砖砌24墙排水沟0.3*0.3每米100元，砖砌24墙排水沟0.4*0.4每米130元；
7.新开挖路基碾压5万元/公里（宽5.5米）、新开挖路基碾压1.5万元/公里（宽2米）</t>
  </si>
  <si>
    <t>以工代赈方式实施；该项目要审计</t>
  </si>
  <si>
    <t>广元市利州区宝轮镇2023年菖溪河现代都市农业园区产业道路加宽项目</t>
  </si>
  <si>
    <t>1.产业路开挖3.1公里；
2.路基平整长3.1公里；
3.产业路硬化3.1公里；
4.浆砌保坎1200立方米；
5.砖砌排水沟1000米；
6.产业路开挖2米路基碾压3.1公里</t>
  </si>
  <si>
    <t>1.新开挖产业路长3100米，宽2米；
2.路基平整长3100米，宽2米（不能有大坑、大包，采用连砂石进行平整）；
3.产业道硬化（由3米加宽至4.5米；）C25砼硬化宽1.5米、厚0.18米；
4.M10 浆砌保坎；
5.砖砌24墙排水沟1000米规格0.3米*0.3米</t>
  </si>
  <si>
    <t>1.新开挖道路5万元/公里包干（含道路整形、石块破碎、涵管埋设）；
2.路基平整1.5万元/公里；
3.产业路加宽硬化C25砼标准570元/立方米；
4.M10浆砌堡坎380元/立方米；
5.砖砌24墙排水沟：规格0.3米*0.3米，每米100元；
6.产业路开挖路基碾压1.5万元/公里</t>
  </si>
  <si>
    <t>广元市利州区宝轮镇2023年菖溪河现代都市农业园区产业路提升项目</t>
  </si>
  <si>
    <t>1.产业路修补加宽硬化142立方米；2.浆砌堡坎239立方米；
3.新建连接道路C20砼排水渠1220米（268.4立方）；
4.产业路开挖回填碾压1660立方米</t>
  </si>
  <si>
    <t>1.产业路修补加宽硬化142立方米（C25砼，厚0.18米）；
2.M10 浆砌保坎；
3.C20砼排水渠1220米，规格0.4米*0.5米</t>
  </si>
  <si>
    <t>1.道路修补硬化采用C25标准570元/立方米；
2.M10浆砌堡坎380元/立方米；
3.C20砼排水渠综合单价550元/立方米；
4.产业路开挖回填碾压18元/立方米（修补宽度不一，点位分散，折算成方量计价）</t>
  </si>
  <si>
    <t>广元市利州区宝轮镇2023年菖溪河现代都市农业园区藕鱼共生产业发展项目</t>
  </si>
  <si>
    <t>乡村建设行动</t>
  </si>
  <si>
    <t>1.新建36平方米旅游厕所一座；
2.观光园道路硬化0.46公里；
3.田间浆砌堡坎650立方米；
4.产业路回填碾压0.46公里；
5.C20砼网格护坡166立方米；
6.发展粮油产业270亩</t>
  </si>
  <si>
    <t>1.旅游厕所36平方米的砖混结构厕所，蹲位 5个，洗手池1个，室内简单装修，小便池2个：
2.观光园道路硬化长460米、宽3.5米、厚0.18米；
3.M10浆砌堡坎；
4.产业路回填碾压3.5米*0.18米；
5.C20砼网格护坡规格0.2*0.2米</t>
  </si>
  <si>
    <r>
      <rPr>
        <sz val="12"/>
        <rFont val="宋体"/>
        <charset val="134"/>
        <scheme val="minor"/>
      </rPr>
      <t xml:space="preserve">1.旅游厕所综合单价（含设施设备）4200元/平方米；
2.道路硬化采用C25标准570元/立方米；
3.M10浆砌堡坎补助标准380元/立方米；
4.产业路回填碾压3万元/公里；
</t>
    </r>
    <r>
      <rPr>
        <sz val="12"/>
        <rFont val="宋体"/>
        <charset val="134"/>
      </rPr>
      <t>5.C20砼网格护坡综合单价550元/立方米；</t>
    </r>
    <r>
      <rPr>
        <sz val="12"/>
        <color indexed="8"/>
        <rFont val="宋体"/>
        <charset val="134"/>
      </rPr>
      <t xml:space="preserve">
6.粮油产业300元/亩</t>
    </r>
  </si>
  <si>
    <t>荣山镇</t>
  </si>
  <si>
    <t>中口村</t>
  </si>
  <si>
    <t>广元市利州区荣山镇中口村2023年粮油园区新建产业道路项目</t>
  </si>
  <si>
    <t>7组</t>
  </si>
  <si>
    <t xml:space="preserve">1.硬化道路2.84公里；
2.路基平整2.84公里
</t>
  </si>
  <si>
    <t>1.采用C25砼硬化道路，宽度4.5米，厚度0.2米；
2.路基平整（不能有大坑、大包，采用连砂石进行平整）</t>
  </si>
  <si>
    <t>1.道路硬化采用C25标准580元/立方米
2.路基平整4.5万元/公里</t>
  </si>
  <si>
    <t>荣山镇人民政府</t>
  </si>
  <si>
    <t>广元市利州区荣山镇中口村2023年粮油园区产业道路开挖项目</t>
  </si>
  <si>
    <t>5组</t>
  </si>
  <si>
    <t xml:space="preserve">1.道路开挖1.74公里；
2.路基碾压1.74公里
</t>
  </si>
  <si>
    <t xml:space="preserve">道路开挖宽6米以上（包含路面整形、涵管埋设、石块破碎）
</t>
  </si>
  <si>
    <t>1.道路开挖15万元/公里
2.路基碾压5万元/公里</t>
  </si>
  <si>
    <t>泉坝村</t>
  </si>
  <si>
    <t>广元市利州区荣山镇泉坝村2023年粮油园区产业发展山坪塘整治项目</t>
  </si>
  <si>
    <t>农村基础设施（含产业配套设施）</t>
  </si>
  <si>
    <t>其他</t>
  </si>
  <si>
    <t>4组</t>
  </si>
  <si>
    <t>对原库容6500立方米山坪塘进行整治</t>
  </si>
  <si>
    <t>1.山坪塘土石方开挖、清淤、回填碾压
2.内坝原损毁砼面板拆除破碎、C25砼面板硬化，内坝坝底C25砼齿墙基础护脚；
3.外坝C25砼网格护坡，坝底干砌石护脚；
4.坝顶青石路面铺设、水泥桩护栏铺设</t>
  </si>
  <si>
    <t>具体按实施方案执行，综合测算15.5万/口</t>
  </si>
  <si>
    <t>大石镇</t>
  </si>
  <si>
    <t>青岭村</t>
  </si>
  <si>
    <t>广元市利州区大荣粮油园区青岭村2023年产业发展山坪塘整治项目</t>
  </si>
  <si>
    <t>2组</t>
  </si>
  <si>
    <t>对原库容4000立方米山坪塘进行扩容</t>
  </si>
  <si>
    <t>1.山坪塘扩容、土石方开挖、清淤、回填碾压；
2.内坝六菱块铺设，内坝坝底C25砼齿墙基础护脚；
3.外坝C25砼网格护坡，坝底干砌石护脚；
4.坝顶青石路面铺设、水泥桩护栏铺设；
5.放水设施涵管埋设</t>
  </si>
  <si>
    <t>具体按实施方案执行，综合测算18.5万/口</t>
  </si>
  <si>
    <t>大石镇人民政府</t>
  </si>
  <si>
    <t>以工代赈方式实施</t>
  </si>
  <si>
    <t>广元市利州区大荣粮油园区青岭村2023年产业发展蓄水池建设项目</t>
  </si>
  <si>
    <t>4、5组</t>
  </si>
  <si>
    <t>蓄水池3口</t>
  </si>
  <si>
    <t>砖砌24墙圆形，100立方米/口</t>
  </si>
  <si>
    <t>具体按实施方案执行，综合测算
3万/口</t>
  </si>
  <si>
    <t>广元市利州区大荣粮油园区青岭村2023年产业道路开挖项目</t>
  </si>
  <si>
    <t>2、3、5组</t>
  </si>
  <si>
    <t>1.道路开挖1.9公里；
2.路基碾压1.9公里</t>
  </si>
  <si>
    <t>广元市利州区大荣粮油园区青岭村2023年新建产业道路项目</t>
  </si>
  <si>
    <t>2、3、4、5组</t>
  </si>
  <si>
    <t>1.硬化道路4.9公里；
2.路基平整4.9公里；
3.路带渠建设4.9公里；
4.浆砌块石堡坎1000立方米</t>
  </si>
  <si>
    <t>1.采用C25砼硬化道路，宽度4.5米，厚度0.18米；
2.路基平整（不能有大坑、大包，采用连砂石进行平整）；
3.路带渠采取C20砼浇筑，渠高0.4米、渠宽0.4米，渠墙宽0.25米，渠底0.15米（含清理、转运、开挖、回填碾压、人工、建设、养护）；              
4.M10块石浆砌堡坎</t>
  </si>
  <si>
    <t>1.C25砼硬化570元/立方米
2.路基平整4.5万元/公里
3.路带渠150元/米
4.M10块石浆砌堡坎380元/立方米</t>
  </si>
  <si>
    <t>广元市利州区大荣粮油园区青岭村、安家湾村2023年产业发展渠系建设项目</t>
  </si>
  <si>
    <t>青岭村4、5组，安家湾村4组</t>
  </si>
  <si>
    <t>1.青岭村新建渠系2.686公里；
2.安家湾村新建渠系0.314公里</t>
  </si>
  <si>
    <t>采用C20砼浇筑，渠高1米、渠宽0.8米，渠墙宽0.25米，渠底厚0.15米（含清理、转运、开挖、回填碾压、人工、建设、养护）</t>
  </si>
  <si>
    <t>综合单价测算450元/米</t>
  </si>
  <si>
    <t>广元市利州区大荣粮油园区青岭村2023年产业发展桥涵建设项目</t>
  </si>
  <si>
    <t>改建桥涵1座</t>
  </si>
  <si>
    <t>采取C25混凝土浇筑，高5米，宽6米</t>
  </si>
  <si>
    <t>具体按实施方案执行，综合测算
30万元/座</t>
  </si>
  <si>
    <t>安家湾村</t>
  </si>
  <si>
    <t>广元市利州区大荣粮油园区安家湾村2023年产业道路开挖项目</t>
  </si>
  <si>
    <t>3组</t>
  </si>
  <si>
    <t>1.道路开挖1.2公里；
2.路基碾压1.2公里</t>
  </si>
  <si>
    <t>广元市利州区大荣粮油园区安家湾村2023年新建产业道路项目</t>
  </si>
  <si>
    <t>1.硬化道路1.2公里；
2.路基平整1.2公里；
3.路带渠建设1.2公里；                         
4.浆砌块石堡坎400立方米</t>
  </si>
  <si>
    <t>1.采用C25砼硬化道路，宽度4.5米，厚度0.18米；
2.路基平整（不能有大坑、大包，采用连砂石进行平整）；
3.路带渠采取C20混凝土浇筑，渠高0.4米、渠宽0.4米，渠墙宽0.25米，渠底0.15米（含清理、转运、开挖、回填碾压、人工、建设、养护）；                
4.M10浆砌堡坎</t>
  </si>
  <si>
    <t>1.C25砼硬化550元/立方米
2.路基平整4.5万元/公里
3.路带渠150元/米
4.M10浆砌堡坎380元/立方米</t>
  </si>
  <si>
    <t>广元市利州区大荣粮油园区安家湾村2023年产业发展桥涵建设项目</t>
  </si>
  <si>
    <t>万缘街道</t>
  </si>
  <si>
    <t>万和村</t>
  </si>
  <si>
    <t>广元市利州区万缘街道万和村2023年新栽植红梨树建设项目</t>
  </si>
  <si>
    <t>新建红梨200亩</t>
  </si>
  <si>
    <t>土地整理、打窝、买种苗栽植、两年管护</t>
  </si>
  <si>
    <t>3100元/亩</t>
  </si>
  <si>
    <t>万缘街道办事处</t>
  </si>
  <si>
    <t>龙潭乡</t>
  </si>
  <si>
    <t>曙光村</t>
  </si>
  <si>
    <t>广元市利州区龙潭乡曙光村2023年乡村旅游基地建设项目</t>
  </si>
  <si>
    <t>休闲农业与乡村旅游</t>
  </si>
  <si>
    <t>1.在红梨园区套作草本花卉120亩；
2.建设灌溉管道1600米</t>
  </si>
  <si>
    <t>1.种植波斯菊为主（土地整理、打窝、买种苗栽植、施肥管护）；
2.灌溉管道DN32PE ( 1.6Mpa）管道（底座加固安装、不填埋）</t>
  </si>
  <si>
    <t>1.草本花卉（波斯菊等）2500元/亩；
2.DN32PE ( 1.6Mpa）管道不填埋综合单价6元/米</t>
  </si>
  <si>
    <t>区文化旅游和体育局</t>
  </si>
  <si>
    <t>龙潭乡人民政府</t>
  </si>
  <si>
    <t>小垭村</t>
  </si>
  <si>
    <t>广元市利州区龙潭乡小垭村2023年山坪塘整治项目</t>
  </si>
  <si>
    <t>3、8组</t>
  </si>
  <si>
    <t>1.三组山坪塘内盖硬化36.8立方米，外盖砼堡坎153.6立方米，坝顶硬化57.96立方米；
2.八组山坪塘外盖堡坎360平方米；坝顶硬化44.1立方米，清淤353.25立方米</t>
  </si>
  <si>
    <t>1.三组山坪塘：内盖砼C25硬化长92米，高4米，宽0.1米；外盖砼C20片石堡坎（片石比例不大于30%）长48米，高4米，宽约0.8米；坝顶C25砼硬化长92米，宽3.5米，厚度0.18米；
2.八组山坪塘：外盖C20砼片石堡坎（片石比例不大于30%）长50米，高6米，宽约1.2米；坝顶砼C25硬化长70米，宽3.5米，厚度0.18米；3.清淤半径15米，深0.5米</t>
  </si>
  <si>
    <t>1.C20砼片石堡坎（片石比例不大于30%）480元/立方米；
2.C25砼综合单价590元/立方米；
3.清淤综合单价9元/立方米</t>
  </si>
  <si>
    <t>广元市利州区龙潭乡曙光村2023年果树管护项目</t>
  </si>
  <si>
    <t>产业服务支撑项目</t>
  </si>
  <si>
    <t>农业社会化服务</t>
  </si>
  <si>
    <t>龙潭乡曙光村</t>
  </si>
  <si>
    <t>1.红梨树190亩管护；
2.黄桃50亩管护</t>
  </si>
  <si>
    <t>刷干、施肥、除草、修枝等</t>
  </si>
  <si>
    <t>300元/亩</t>
  </si>
  <si>
    <t>金鼓村</t>
  </si>
  <si>
    <t>广元市利州区龙潭乡金鼓村2023年红梨产业园配套设施项目</t>
  </si>
  <si>
    <t>围网4800米（1600套）</t>
  </si>
  <si>
    <t>围网网丝粗6毫米，一套高1.8米长3米</t>
  </si>
  <si>
    <t>182元/套</t>
  </si>
  <si>
    <t>张公岭村</t>
  </si>
  <si>
    <t>广元市利州区宝轮镇张公岭村2023年蔬菜种植项目</t>
  </si>
  <si>
    <t>1、4组</t>
  </si>
  <si>
    <t>新种植蔬菜200亩</t>
  </si>
  <si>
    <t>与吉香居签约订单蔬菜200亩</t>
  </si>
  <si>
    <t>种植蔬菜补助300元/亩</t>
  </si>
  <si>
    <t>天曌村</t>
  </si>
  <si>
    <t>广元市利州区宝轮镇天曌村2023年蔬菜种植项目</t>
  </si>
  <si>
    <t>新种植蔬菜800亩</t>
  </si>
  <si>
    <t>与吉香居签约订单蔬菜800亩</t>
  </si>
  <si>
    <t>梨源村</t>
  </si>
  <si>
    <t>广元市利州区宝轮镇梨源村2023年贡梨产业园套种蔬菜种植项目</t>
  </si>
  <si>
    <t>1、2、3、4、5组</t>
  </si>
  <si>
    <t>新种植蔬菜600亩</t>
  </si>
  <si>
    <t>与吉香居签约订单蔬菜600亩</t>
  </si>
  <si>
    <t>嘉陵街道</t>
  </si>
  <si>
    <t>小岩村</t>
  </si>
  <si>
    <t>广元市利州区嘉陵街道小岩村2023年产业园提质增效项目</t>
  </si>
  <si>
    <t>1、2、3、5、7、8组</t>
  </si>
  <si>
    <t>1.种植蔬菜950亩；
2.土壤培肥180亩，增施有机肥360吨；
3.二组病险山坪塘治理：坝体基础加固长30米、宽0.8米、高1米约24立方米，护坡长30米、高2.5米、厚0.3米约22.5立方米，坝底硬化长30米、宽12米、厚0.2米约72立方米，合计：125立方米；
4.三组20000立方米山坪塘清淤、扩容、治漏</t>
  </si>
  <si>
    <t>1.脱贫户或监测户3亩起5亩止；村集体组织补助起点规模50亩以上；2.土壤培肥每亩施有机肥2吨；
3.坝底硬化C25标准
4.山坪塘清淤、扩容、治漏具体见实施方案</t>
  </si>
  <si>
    <t>1.种植蔬菜补助300元/亩；2.有机肥1200元/吨；
3.坝底硬化采取C25标准550元/立方米；
4.山坪塘10万元/口</t>
  </si>
  <si>
    <t>嘉陵街道办事处</t>
  </si>
  <si>
    <t>大山村</t>
  </si>
  <si>
    <t>广元市利州区荣山镇大山村2023年蔬菜产业园建设项目</t>
  </si>
  <si>
    <t>2、5、6组</t>
  </si>
  <si>
    <t>1.新建蔬菜产业园450亩；
2.配套建设保鲜库1座；
3.维修防旱池5口</t>
  </si>
  <si>
    <t>1.与吉香居签约订单蔬菜450亩；2.保鲜库砖混4米*3米*3米；
3.防旱池100立方米3口、200立方米1口、300立方米1口，具体标准见实施方案</t>
  </si>
  <si>
    <t xml:space="preserve">1.种植蔬菜补助300元/亩；
2.保鲜库砖混2300元/立方米（含附属设施及制冷设备）；3.维修防旱池70元/立方水
</t>
  </si>
  <si>
    <t>万缘社区</t>
  </si>
  <si>
    <t>广元市利州区万缘街道万缘社区2023年蔬菜种植项目</t>
  </si>
  <si>
    <t>3、4、5、6、7组</t>
  </si>
  <si>
    <t>新种植蔬菜100亩</t>
  </si>
  <si>
    <t>与吉香居签约订单蔬菜100亩</t>
  </si>
  <si>
    <t>海棠溪村</t>
  </si>
  <si>
    <t>广元市利州区宝轮镇海棠溪村2023年安全饮水项目</t>
  </si>
  <si>
    <t>农村供水保障设施建设</t>
  </si>
  <si>
    <t>1.新建直径350毫米机井1口，井深80米；
2.泵房12平方米；
3.水泵1台套；
4.配电设备1套；
5.内外涂塑复合钢管200米</t>
  </si>
  <si>
    <t>符合村镇供水技术规范SL310—2019相关规范要求</t>
  </si>
  <si>
    <t>1.机井1800元/米；
2.泵房1500元/平方米；
3.水泵1万元/台套；
4.配电设备2万元/套；
5.Φ50内外涂塑复合钢管采购及安装70元/米</t>
  </si>
  <si>
    <t>清江村</t>
  </si>
  <si>
    <t>广元市利州区宝轮镇清江村2023年农村安全饮水提升工程项目</t>
  </si>
  <si>
    <t>1.1组新建直径350毫米机井1口，井深80米；
2.泵房12平方米；
3.200米扬程水泵1台套，出水10方/小时；
4.配电设备1套；
5.Φ50内外涂塑复合钢管600米；
6.8组新建100立方米砖砌人饮蓄水池1口</t>
  </si>
  <si>
    <t>1.机井1800元/米；
2.泵房1500元/平方米；
3.水泵1.0万元/套；
4.配电设备2万元/套；
5.Φ50内外涂塑复合钢管采购及安装70元/米；
6.蓄水池3万元/口</t>
  </si>
  <si>
    <t>金龙洞村</t>
  </si>
  <si>
    <t>广元市利州区大石镇金龙洞村2023年饮水全安提升项目</t>
  </si>
  <si>
    <t>更换DN40PE（1.6Mpa）水管5202米，其中填埋长度1562米，不填埋段长3640米。管道埋深0.7米</t>
  </si>
  <si>
    <t>1.不填埋DN40PE（1.6Mpa）管道采购及安装7元/米；
2.填埋管道采购、安装及填埋补助18元/米</t>
  </si>
  <si>
    <t>鱼龙村</t>
  </si>
  <si>
    <t>广元市利州区荣山镇鱼龙村2023年安全饮水建设项目</t>
  </si>
  <si>
    <t>9组</t>
  </si>
  <si>
    <t>1.人饮砖砌方形水井1口，蓄水容40立方米；
2.DN25PE（1.6Mpa)管道购置、安装及填埋1000米；
3.DN32PE（1.6Mpa)管道购置、安装及填埋700米。管道埋深0.7米</t>
  </si>
  <si>
    <t>1.人饮水井1.2万元/口；2.DN25PE（1.6Mpa)管道采购安装及埋填14元/米；
3.DN32PE（1.6Mpa)管道采购、安装及填埋16元/米</t>
  </si>
  <si>
    <t>太山村</t>
  </si>
  <si>
    <t>广元市利州区荣山镇太山村2023年安全饮水项目</t>
  </si>
  <si>
    <t>1、6组</t>
  </si>
  <si>
    <t>1.新建钢筋砼蓄水池75方1口；2.DN40PE（1.6Mpa)管道购置、安装及填埋2500米。管道埋深0.7米</t>
  </si>
  <si>
    <t>1.新建钢筋砼蓄水池400元/方水；
2.DN40PE（1.6Mpa)管道采购、安装及填埋18元/米</t>
  </si>
  <si>
    <t>新塘村</t>
  </si>
  <si>
    <t>广元市利州区嘉陵街道新塘村2023年农村安全饮水巩固提升工程项目</t>
  </si>
  <si>
    <t>1.新建100立方米砖砌蓄水池1口；
2.一体化净水设备采购及安装1台套；
3.新建厂区加药房10平米/间；
4.铺设DN32PE（1.6Mpa）管道1131米、DN25PE（1.6Mpa）管道1500米。管道埋设深底0.7米</t>
  </si>
  <si>
    <t>1.砖砌蓄水池及过滤池300元/方水；
2.一体化净水设备采购及安装22万元/台套，水处理能力2方/小时。含智慧控制系统，自动加药，次氯酸钠发生器，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
3.加药房补助2000元/平方。4.DN32PE（1.6Mpa）管道采购、安装及填埋16元/米；DN25PE（1.6Mpa）管道采购及安装不埋设,5元/米；厂房补助2000元/平方</t>
  </si>
  <si>
    <t>三堆镇</t>
  </si>
  <si>
    <t>龙星村</t>
  </si>
  <si>
    <t>广元市利州区三堆镇2023年龙星村饮水工程项目</t>
  </si>
  <si>
    <t>6组</t>
  </si>
  <si>
    <t>1.新建80立方米砖砌蓄水池1口，6立方米过滤池1口；
2.铺设DN25（1.6PM）PE管道800米；
3.DN32(1.6PM)PE管道8200米，配套管件一批，管道填埋(填埋深度0.7m以上， 不能填埋段采用保温材料包裹)</t>
  </si>
  <si>
    <t>1.砖砌蓄水池及过滤池300元/方水；
2.DN25PE（1.6Mpa）管道采购、安装及填埋14元/米；
3.DN32PE（1.6Mpa）管道采购、安装及填埋16元/米；配套管件1.5万元</t>
  </si>
  <si>
    <t>三堆镇人民政府</t>
  </si>
  <si>
    <t>水库所在村</t>
  </si>
  <si>
    <t>广元市利州区2023年小（二）型水库管护项目</t>
  </si>
  <si>
    <t>27座小（二）型水库管护（26座小（二）型水库管护，天池湖水库由天台林场管理，不计管护费用）</t>
  </si>
  <si>
    <t>执行川水函[2022]1715号第十九条相关规定</t>
  </si>
  <si>
    <t>执行行业标准，按每座水库年补助3600元/人计算</t>
  </si>
  <si>
    <t>高坑村</t>
  </si>
  <si>
    <t>利州区荣山镇高坑村2023年安全饮水项目</t>
  </si>
  <si>
    <t>1.新建200立方米砖砌蓄水池2口；
2.安装Φ100无缝钢管500米，离心泵2台，潜水泵1台，扬程300米；
3.配电室30平方米</t>
  </si>
  <si>
    <t xml:space="preserve">1.砖砌蓄水池及过滤池300元/方水；
2.Φ100无缝钢管，承压等级5MPa，含配件购置及安装80元/米，水泵2万元/台套；
3.配电室1500元/平方
</t>
  </si>
  <si>
    <t>前进村</t>
  </si>
  <si>
    <t>广元市利州区大石镇前进村2023年小水果产业园巩固提升项目</t>
  </si>
  <si>
    <t>3、4、5组</t>
  </si>
  <si>
    <t>管护李子、葡萄、梨、沃柑、枇杷等300亩</t>
  </si>
  <si>
    <t>除草、施肥、刷干及病虫害防治等综合管理</t>
  </si>
  <si>
    <t>管护300元/亩</t>
  </si>
  <si>
    <t>广元市利州区荣山镇中口村2023年果树管护项目</t>
  </si>
  <si>
    <t>管护脆红李200亩、管护梨树70亩、管护大樱桃120亩</t>
  </si>
  <si>
    <t>羊盘村</t>
  </si>
  <si>
    <t>广元市利州区三堆镇羊盘村2023年产业路硬化项目</t>
  </si>
  <si>
    <t>产业路硬化1.25公里</t>
  </si>
  <si>
    <t>路面混凝土强度不低于C25，路基宽度不小于5.5m，路面宽度不小于4.5m，厚度不低于0.18m,自然边坡坡度不小于1:1.5，弯道半径不得小于15m，纵坡坡度不得高于12%（如出现局部地质环境因素地段导致无法达到规范要求，则该地段按照每小时不超5公里，能确保车辆通行），排水沟0.3m*0.3m，错车道数量不少于每公路3处，同时保证排水畅通</t>
  </si>
  <si>
    <t>道路硬化采用C25标准600元/立方米</t>
  </si>
  <si>
    <t>广元市利州区荣山镇大山村2023年核桃管护项目</t>
  </si>
  <si>
    <t>管护核桃570亩</t>
  </si>
  <si>
    <t>区林业局</t>
  </si>
  <si>
    <t>广元市利州区荣山镇鱼龙村2023年核桃管护项目</t>
  </si>
  <si>
    <t>管护核桃120亩</t>
  </si>
  <si>
    <t>凤凰村</t>
  </si>
  <si>
    <t>广元市利州区龙潭乡凤凰村2023年柑橘园基地提升项目</t>
  </si>
  <si>
    <t>1.围网693米（231套）；
2.60亩柑橘园区配套监控设施3台（套）；
3.PE黑管1000米；
4.常规防寒布100卷，</t>
  </si>
  <si>
    <t>网丝粗6毫米，每套高1.8米长3米；常规防寒布100米/卷，PEφ32黑管；其他按行业标准执行</t>
  </si>
  <si>
    <t>围网182元/套；
监控设施0.5万元/套;PEφ32黑管3元/米，常规防寒布500元/卷</t>
  </si>
  <si>
    <t>广元市利州区三堆镇龙星村2023年核桃管护项目</t>
  </si>
  <si>
    <t>管护核桃1000亩</t>
  </si>
  <si>
    <t>井田村</t>
  </si>
  <si>
    <t>广元市利州区三堆镇井田村2023年紫兰湖农耕体验园建设项目</t>
  </si>
  <si>
    <t>1.新建游乐设施、拓展青少年农耕体验园500平方米；
2.围栏建设2000米；
3.舞台维修100平方米</t>
  </si>
  <si>
    <t>具体见实施方案</t>
  </si>
  <si>
    <t>广元市利州区三堆镇井田村2023年紫兰湖农耕体验园建设项目种植向日葵项目</t>
  </si>
  <si>
    <t>种植向日葵100亩</t>
  </si>
  <si>
    <t>1.整地100亩；
2.购买种子1.5公斤/亩；
3.购买复合肥20公斤/亩；
4.人工费（种、浇水、除草共3.5天）</t>
  </si>
  <si>
    <t>1.整地150元/亩；
2.种子70元/公斤；
3.肥料3.5元/公斤；
4.人工费80元/天/人</t>
  </si>
  <si>
    <t>永久村</t>
  </si>
  <si>
    <t>广元市利州区白朝乡永久村2023年香椿发展项目</t>
  </si>
  <si>
    <t>种植香椿2.4亩</t>
  </si>
  <si>
    <t>1.整地5亩；耕作层剥离与回填40cm，地力培肥
2.购买种苗110株/亩；
3.人工费（栽树、挖窝、浇水共3天）</t>
  </si>
  <si>
    <t>1.整地1500元/亩；
2.种苗3元/株；
3.人工费80元/天/人</t>
  </si>
  <si>
    <t>虎星村</t>
  </si>
  <si>
    <t>广元市利州区嘉陵街道虎星村2023年产业园配套设施修复项目</t>
  </si>
  <si>
    <t>1、2组产业园</t>
  </si>
  <si>
    <t>新建堡坎240立方米</t>
  </si>
  <si>
    <t>M10浆砌片石堡坎长50米、高4米、宽1.2米</t>
  </si>
  <si>
    <t>M10浆砌片石堡坎380元/立方米</t>
  </si>
  <si>
    <t>上西街道</t>
  </si>
  <si>
    <t>江北社区</t>
  </si>
  <si>
    <t>广元市利州区上西街道江北社区2023年桃园巩固提升基地建设项目</t>
  </si>
  <si>
    <t>5、7组</t>
  </si>
  <si>
    <t>1.生产道路开挖0.8公里；
2.生产道路硬化0.8公里；
3.新建防旱池100立方米2口；
4.新建排水渠300米</t>
  </si>
  <si>
    <t>1.生产道路开挖0.8公里，宽3.5米；
2.生产道路硬化C25标准：800米×2.5米×0.18米；
2.防旱池：圆形砖砌24墙；
3.排水渠：矩形砖砌24墙0.4×0.3</t>
  </si>
  <si>
    <t>1.道路开挖8.75万元/公里；
2.道路硬化采用C25标准550元/立方米；
3.防旱池2万/口；
4.排水渠120元/米</t>
  </si>
  <si>
    <t>上西街道办事处</t>
  </si>
  <si>
    <t>金洞乡</t>
  </si>
  <si>
    <t>龙洞村</t>
  </si>
  <si>
    <t>广元市利州区金洞乡龙洞村2023年木本油料（油茶）管护项目</t>
  </si>
  <si>
    <t>1组徐家湾</t>
  </si>
  <si>
    <t>管护油茶树800亩</t>
  </si>
  <si>
    <t>金洞乡人民政府</t>
  </si>
  <si>
    <t>水磨村</t>
  </si>
  <si>
    <t>广元市利州区金洞乡水磨村2023年核桃管护项目</t>
  </si>
  <si>
    <t>管护核桃600亩</t>
  </si>
  <si>
    <t>河西街道</t>
  </si>
  <si>
    <t>杨柳村</t>
  </si>
  <si>
    <t>广元市利州区河西街道杨柳村2023年生态鸡养殖项目</t>
  </si>
  <si>
    <t>养殖业基地</t>
  </si>
  <si>
    <t>购买仔鸡2万只</t>
  </si>
  <si>
    <t>仔鸡平均体重250克以上，无白痢、无毒霉形体病、滑液囊支原体与伤寒等垂直传播疾病。</t>
  </si>
  <si>
    <t>10元/只</t>
  </si>
  <si>
    <t>河西街道办事处</t>
  </si>
  <si>
    <t>广元市利州区金洞乡龙洞村2023年油茶产业提升项目</t>
  </si>
  <si>
    <t>1.栽植8年生以上油茶树755株；
2.栽植5年生以上油茶树1106株</t>
  </si>
  <si>
    <t xml:space="preserve">1.8年生以上苗高不低于1米（含树冠），地径3-4公分；
2.5年生以上油苗高不低于0.5米（含树冠）地径1-2公分
</t>
  </si>
  <si>
    <t>1.8年生以上400元/株；
2.5年生以上50元/株</t>
  </si>
  <si>
    <t>广元市利州区荣山镇高坑村2023年油橄榄基地防旱池建设及管护项目</t>
  </si>
  <si>
    <t>南瓜山</t>
  </si>
  <si>
    <t>1.维修防旱池100立方米2口；
2.管护油橄榄134亩</t>
  </si>
  <si>
    <t>1.防旱池圆形砖砌24墙100立方米；
2.油橄榄除草、施肥、刷干及病虫害防治等综合管理</t>
  </si>
  <si>
    <t>1.维修防旱池70元/立方水；
2.管护300元/亩</t>
  </si>
  <si>
    <t>清河村</t>
  </si>
  <si>
    <t>广元市利州区金洞乡清河村2023年组道堡坎建设项目</t>
  </si>
  <si>
    <t>产业路、资源路、旅游路建设</t>
  </si>
  <si>
    <t>清河村杜家坪</t>
  </si>
  <si>
    <t>新建堡坎182立方米</t>
  </si>
  <si>
    <t>C20混凝土堡坎长13米、宽4米、高3.5米，</t>
  </si>
  <si>
    <t>采用C20标准500元/立方米</t>
  </si>
  <si>
    <t>区交通运输局</t>
  </si>
  <si>
    <t>广元市利州区金洞乡龙洞村2023年高质量发展庭院经济（食用菌）种植项目</t>
  </si>
  <si>
    <t>种植食用菌10万椴（袋）</t>
  </si>
  <si>
    <t>2元/锻袋</t>
  </si>
  <si>
    <t>青峰村</t>
  </si>
  <si>
    <t>广元市利州区金洞乡青峰村2023年高质量发展庭院经济（食用菌）种植项目</t>
  </si>
  <si>
    <t>种植食用菌15万椴（袋）</t>
  </si>
  <si>
    <t>店子村</t>
  </si>
  <si>
    <t>广元市利州区金洞乡店子村2023年高质量发展庭院经济（猕猴桃）管护项目</t>
  </si>
  <si>
    <t>管护猕猴桃700亩</t>
  </si>
  <si>
    <t>广元市利州区宝轮镇菖溪村2023年笋用竹配套建设项目</t>
  </si>
  <si>
    <t>2组楠木沟皂角包至清林沟</t>
  </si>
  <si>
    <t>1.产业路加宽2.18公里；
2.围网建设1800米（600套）</t>
  </si>
  <si>
    <t>1.道路加宽1.5米，采用C25标准硬化；
2.网丝粗6毫米，每套高1.8米长3米</t>
  </si>
  <si>
    <t>1.道路硬化采用C25标准580元/立方米；
2.围网182元/套</t>
  </si>
  <si>
    <t>学工村</t>
  </si>
  <si>
    <t>广元市利州区河西街道学工村2023年道路整治拓宽硬化项目</t>
  </si>
  <si>
    <t>农村道路建设(通村路、通户路、小型桥梁等)</t>
  </si>
  <si>
    <t>1、8、9组</t>
  </si>
  <si>
    <t>1.原335米长，3.5米宽水泥路面道路开挖、外运及道路扩宽坚石破碎、挡墙土方开挖；
2.道路硬化（商混C25，长335米，平均宽4.5米，厚0.2米，共计301.5立方米）；
3.安装波形护栏300米；
4.新建排水沟300米（商混c20，含盖板）；
5.新建道路堡坎（长93.75米，平均宽0.8米，高1.4米，C20商混）共计105立方米；
6.标识标牌安装、16个</t>
  </si>
  <si>
    <t>1.破碎原路面、转运至附近弃土场；
2.采用C25标准硬化，宽4.5米，厚0.2米；
3.4E波形护栏，立柱厚4.5mm、底板厚2.5mm，国标镀锌；
4.排水沟采用C20标准，含盖板；
5.堡坎长93.75米，平均宽0.8米，高1.4米，采用C20标准；
6.标识标牌因地形设置</t>
  </si>
  <si>
    <t>1.转运、破碎70元/立方米；
2.道路硬化采用C25标准570元/立方米；
3.波形护栏230元/米；
4.排水沟240元/米（含盖板）；
5.C20片石堡坎480元/立方米；
6.标识标牌1000元/个</t>
  </si>
  <si>
    <t>岩窝村</t>
  </si>
  <si>
    <t>广元市利州区荣山镇岩窝村2023年阳光水产园区铁索桥改公路桥引道工程项目</t>
  </si>
  <si>
    <t>1.新建道路0.3公里；
2.新建片石挡墙1处；
3.1座4*4*4.5米钢箱混凝土挡墙</t>
  </si>
  <si>
    <t>1.C25路面硬化，宽3.5米，厚0.18米；
2.挡墙共计173.2立方米，C20片石，（含圆管涵、挡墙墙背路基回填等）；
3.钢箱混凝土挡墙：含两侧八字墙、混凝土防撞护栏</t>
  </si>
  <si>
    <t>1.道路硬化采用C25标准600元/立方米；
2.C20片石挡墙500元/立方米；
3.钢箱混凝土挡墙20万元/座</t>
  </si>
  <si>
    <t>广元市利州区万缘街道万缘社区2023年山坪塘整治项目项目</t>
  </si>
  <si>
    <t>7组黄家大坡</t>
  </si>
  <si>
    <t>1.山坪塘坝底加固；
2.基底土石方开挖123立方米；
3.土方回填100立方米；
4.截水沟90米</t>
  </si>
  <si>
    <t>1.坝底加固C20：长80米、宽1.2米、高3米；
2.土石方开挖：长82米、宽1.5米、高1米，共计123立方米；
3.土方回填100立方米；
4.截水沟0.3*0.3</t>
  </si>
  <si>
    <t>1.采用C20标准综合单价550元/立方米；
2.土石方开挖110元/立方米；3.土方回填10元/立方米；
4.截水沟100元/米</t>
  </si>
  <si>
    <t>范家村</t>
  </si>
  <si>
    <t>广元市利州区宝轮镇范家村2023年人居环境整治项目</t>
  </si>
  <si>
    <t>硬化入户路2公里</t>
  </si>
  <si>
    <t>C25路面硬化，宽2.5米，厚0.15米</t>
  </si>
  <si>
    <t>道路硬化采用C25标准580元/立方米</t>
  </si>
  <si>
    <t>广元市利州区荣山镇中口村2023年产业路基水毁修复项目</t>
  </si>
  <si>
    <t>修复水毁产业路1公里</t>
  </si>
  <si>
    <t>路基开挖、路面宽度4.5米，沿线水渠</t>
  </si>
  <si>
    <t>路基开挖15万/公里</t>
  </si>
  <si>
    <t>红旗村</t>
  </si>
  <si>
    <t>广元市利州区荣山镇红旗村2023年道路修复项目</t>
  </si>
  <si>
    <t xml:space="preserve">1.硬化组道0.3公里；
2.新建片石砼堡坎800立方米
</t>
  </si>
  <si>
    <t>1.C25硬化标准，路基宽4.5米，路面宽3.5米，厚度不低于0.18m，同时保证排水畅通
2.堡坎：C20片石砼</t>
  </si>
  <si>
    <t>1.道路硬化采用C25标准600元/立方米；
2.C20片石堡坎480元/立方米</t>
  </si>
  <si>
    <t>宋坪村</t>
  </si>
  <si>
    <t>广元市利州区荣山镇宋坪村2023年新建道路建设项目</t>
  </si>
  <si>
    <t>5组至乌云山</t>
  </si>
  <si>
    <t>开挖道路4公里</t>
  </si>
  <si>
    <t>广元市利州区三堆镇龙星村2023年桃树垭安置点提升项目</t>
  </si>
  <si>
    <t>1组桃树垭安置点</t>
  </si>
  <si>
    <t xml:space="preserve">
1.浆砌堡坎389.5立方米；
2.硬化道路、院坝0.25公里，合计138.75方；
3.新增堡坎护栏190米；
4.新增4个梯步；
5.维修人畜饮水管道1000米</t>
  </si>
  <si>
    <t xml:space="preserve">
1.浆砌堡坎（C20片石堡坎）：长190米*宽1.2米*高1.5米，堡坎内斜坡长190米*宽0.5*厚0.5米；
2.道路硬化长125米*宽3.5米*厚0.18米，院坝硬化长125米*宽4米*厚0.12米，C25标准；
3.堡坎护栏：成品木纹水泥护栏190米；
4.梯步：长18米*宽2米*厚0.2米；5.管道：PE管θ32
</t>
  </si>
  <si>
    <t>1.C20片石堡坎480元/立方米；
2.道路、院坝硬化采用C25标准600元/立方米；
3.成品木纹水泥护栏；
4.梯步：C25标准600元/立方米；
5.PE管θ32标准6元/米</t>
  </si>
  <si>
    <t>广元市利州区荣山镇岩窝村2023年新建组路建设项目</t>
  </si>
  <si>
    <t>10组龙洞背至11组黄家沟</t>
  </si>
  <si>
    <t>新建产业配套路基开挖3.9公里</t>
  </si>
  <si>
    <t>桃园村</t>
  </si>
  <si>
    <t>广元市利州区龙潭乡桃园村2023年易地扶贫搬迁集中安置点提升项目</t>
  </si>
  <si>
    <t>农村公共服务</t>
  </si>
  <si>
    <t>公共照明设施</t>
  </si>
  <si>
    <t>桃园村安置点</t>
  </si>
  <si>
    <t>太阳能路灯20盏</t>
  </si>
  <si>
    <t>1.LED大功率多晶硅太阳能板；
2.杆高6米</t>
  </si>
  <si>
    <t>安装费、运输费、后期维护费合计990元/盏</t>
  </si>
  <si>
    <t>红心村</t>
  </si>
  <si>
    <t>广元市利州区龙潭乡红心村2023年山坪塘整治项目</t>
  </si>
  <si>
    <t>4组老坟林</t>
  </si>
  <si>
    <t>1.山坪塘硬化77立方米；
2.清淤400立方米；
3.渠系300米</t>
  </si>
  <si>
    <t>1.山坪塘C25硬化长110米，深3.5米,平均厚0.2米；
2.清淤45米*15米*0.6米；
3.渠系矩形砖砌24墙0.4米*0.3米</t>
  </si>
  <si>
    <t>1.道路硬化采用C25标准570元/立方米；
2.清淤9元/立方米；
3.渠系矩形砖砌24墙120元/米</t>
  </si>
  <si>
    <t>广元市利州区龙潭乡红心村2023年硬化养牛场道路建设项目项目</t>
  </si>
  <si>
    <t>硬化产业路0.66公里</t>
  </si>
  <si>
    <t>路面混凝土强度不低于C25，路基宽度不小于4.5米，路面宽度不小于3.5米，厚度不低于0.18米</t>
  </si>
  <si>
    <t>道路硬化采用C25标准570元/立方米</t>
  </si>
  <si>
    <t>广元市利州区龙潭乡金鼓村2023年污水集中处理项目建设项目</t>
  </si>
  <si>
    <t>人居环境整治</t>
  </si>
  <si>
    <t>农村污水治理</t>
  </si>
  <si>
    <t>3组四季绣</t>
  </si>
  <si>
    <t>1.新建80立方米生活污水集中处理设备（一体化污水处理设备，碳钢材质:13.5*3*3米，人孔50公分）；
2.新建80立方化粪池 、50立方调节池；
3.管道1500米</t>
  </si>
  <si>
    <t>1.一体化污水处理设备，碳钢材质，13.5*3*3米(人孔50公分），板厚6mm，含厌氧池、缺氧池、好氧池、MBR 膜池；
2.化粪池长10米、高1.8米、宽约4米，调节池长8米、高1.8米、宽约4米；
3.主管道700米PPR直径160厘米，分支管道800米PPR直径110厘米</t>
  </si>
  <si>
    <t>1.一体化污水处理设备21.5万元； 
2.80立方化粪池5.5万元，50立方调节池4万元；
3.800米主管道，PPR直径160厘米补助115元/米，分支管道800米PPR直径110厘米95元/米</t>
  </si>
  <si>
    <t>区环境保护局</t>
  </si>
  <si>
    <t>广元市利州区金洞乡水磨村2023年引水管网项目</t>
  </si>
  <si>
    <t>引水管网采购、安装及填埋2000米</t>
  </si>
  <si>
    <t>DN32PE（1.6Mpa）引水管网，填埋深度0.7米</t>
  </si>
  <si>
    <t>DN32PE（1.6Mpa）引水管道采购、安装及填埋16元/米</t>
  </si>
  <si>
    <t>广元市利州区金洞乡清河村2023年安装路灯项目</t>
  </si>
  <si>
    <t>安装照明路灯50盏</t>
  </si>
  <si>
    <t>LED大功率多晶硅太阳能板，杆高6米</t>
  </si>
  <si>
    <t>广元市利州区金洞乡青峰村2023年桥头接道工程项目</t>
  </si>
  <si>
    <t>新建C20片石混凝土挡墙，合计400立方米</t>
  </si>
  <si>
    <t>挡墙C20片石砼</t>
  </si>
  <si>
    <t>C20片石挡墙520元/立方米</t>
  </si>
  <si>
    <t>广元市利州区大石镇青岭村2023年安装路灯项目</t>
  </si>
  <si>
    <t>新华村</t>
  </si>
  <si>
    <t>广元市利州区白朝乡新华村2023年硬化道路建设项目</t>
  </si>
  <si>
    <t>1、2组</t>
  </si>
  <si>
    <t>硬化一组上渠里至张家坡通组道路长3.5公里</t>
  </si>
  <si>
    <t>C25硬化标准，路基宽度不小于4.5m，路面宽度不小于3.5m，厚度不低于0.18m，</t>
  </si>
  <si>
    <t>观音村</t>
  </si>
  <si>
    <t>广元市利州区白朝乡观音村2023年安装路灯项目</t>
  </si>
  <si>
    <t>安装照明路灯100盏</t>
  </si>
  <si>
    <t>广元市利州区白朝乡观音村2023年产业道路硬化建设项目</t>
  </si>
  <si>
    <t>1组、4组</t>
  </si>
  <si>
    <t>硬化观音村一组种养业产业路0.7公里、四组食用菌产业路0.3公里</t>
  </si>
  <si>
    <t>C25硬化标准，路基宽度不小于3.5米，路面宽度不小于2.5米，厚度不低于0.18米，排水畅通</t>
  </si>
  <si>
    <t>道路硬化采用C25标准砼600元/立方米</t>
  </si>
  <si>
    <t>东坝街道</t>
  </si>
  <si>
    <t>雁栖社区</t>
  </si>
  <si>
    <t>广元市利州区东坝街道雁栖社区2023年桃园产业园步游道建设项目</t>
  </si>
  <si>
    <t>3、4组桃园林</t>
  </si>
  <si>
    <t>桃园产业园步游道1.5公里</t>
  </si>
  <si>
    <t>采用砼C15铺垫层，采用石板路面长1.2米宽0.3米</t>
  </si>
  <si>
    <t>综合150元/张</t>
  </si>
  <si>
    <t>东坝街道办事处</t>
  </si>
  <si>
    <t>杨家浩村</t>
  </si>
  <si>
    <t>广元市利州区河西街道杨家浩村2023年道路修复项目</t>
  </si>
  <si>
    <t>2组至6组</t>
  </si>
  <si>
    <t>1.公路硬化长150米.宽6米，厚0.2，180立方米；
2.挡墙长21米，高2米，厚0.6米，25.2立方米，挡墙长35米.均宽1.2米，高15米，630立方米；
3.路面维修15立方米</t>
  </si>
  <si>
    <t>1.C25砼路面硬化宽6米，厚0.2米；
2.C20片石砼挡墙；
3.破损路面修复C25砼合计15立方米</t>
  </si>
  <si>
    <t>1.道路硬化、路面维修采用C25标准570元/立方米；
2.C20片石堡坎480元/立方米</t>
  </si>
  <si>
    <t>雪峰街道</t>
  </si>
  <si>
    <t>金山村</t>
  </si>
  <si>
    <t>广元市利州区雪峰街道金山村2023年组道堡坎修复建设项目</t>
  </si>
  <si>
    <t>6组窑梁上、原大广村委会房后、任桂军房后</t>
  </si>
  <si>
    <t>1.新建片石混凝土堡坎215.58立方米；
2.M10浆砌堡坎176.1立方米；
3.回填393.6立方米</t>
  </si>
  <si>
    <t>1.窑梁上：片石混凝土堡坎，长30米，宽1.5米，高3.5米；
2.原大广村委会房后：片石混凝土堡坎，长24.4米，宽1.2米，高2米；
3.任桂军房后：浆砌堡坎，长32.8米，（其中19米高度4米，13.8米高度4米），平均宽1.5米</t>
  </si>
  <si>
    <t>1.C20片石堡坎500元/立方米2.M10浆砌片石挡墙420元/立方米；
3.回填50元/立方米</t>
  </si>
  <si>
    <t>雪峰街道办事处</t>
  </si>
  <si>
    <t>广元市利州区雪峰街道金山村2023年组路水毁修复建设项目</t>
  </si>
  <si>
    <t>6组任桂云房屋侧边、8组茅地沟、3组田湾、3组滴水岩、2组大梁上、3组周炳武门前至党炳专入户路口、7组贺家梁至焦家湾柏林、1组周家坎、1组梁家坪</t>
  </si>
  <si>
    <t>1.道路堡坎修复304.95立方米；
2.排水沟建设长181米；
3.修复混凝土路面381.64立方米；
4.涵管2根</t>
  </si>
  <si>
    <t>1.片石混凝土堡坎长22米，宽1.5米，高3.1米；弃土清运102m³。2.新建片石混凝土堡坎长12.4米，宽1.5米，高4.5米；茅地沟安砌涵管（2000*600mm)2根。3.片石混凝土堡坎长6米，宽1.5米，高4米。4.片石混凝土堡坎长8米，宽1.5米，高3米。5.片石混凝土堡坎长7.5米，宽1.5米，高3米。6.排水沟长181米，沟宽0.5米，深0.3米，沟壁宽0.3米，沟底厚0.1米。7.C25路面长179米，宽3.5米，厚0.2米。8.C25路面长63米，宽3.5米，厚0.2米。9.凡永武门前至大山恢复C25路面①长236米，宽3.5米，厚0.2米；②长42米，平均宽5.6米，厚0.2米。</t>
  </si>
  <si>
    <t>1.C20片石堡坎500元/立方米；
2.排水沟120元/米；
3.修复混凝土路面600元/立方米；
4.涵管500元/根</t>
  </si>
  <si>
    <t>广元市利州区荣山镇鱼龙村2023年新建便民组路板桥项目</t>
  </si>
  <si>
    <t>新建盖板涵1座</t>
  </si>
  <si>
    <t>盖板涵长6米，宽3.5米，高2.5米，采用C30混凝土浇筑</t>
  </si>
  <si>
    <t>580元/立方米</t>
  </si>
  <si>
    <t>广元市利州区荣山镇鱼龙村2023年组路水毁修复建设项目</t>
  </si>
  <si>
    <t>4、5、6、7、9组</t>
  </si>
  <si>
    <t xml:space="preserve">1.堡坎修复506.74立方米 ；
2.路面修复577米，合计615.55立方米    </t>
  </si>
  <si>
    <t xml:space="preserve">1.堡坎：二组严金席门前45米*1.5米*0.6米=40.5方。五组石家河35米*2.5米*0.8米=70方。五组路口里130米*3米*0.8=312方。大沟里13米*6.5米*0.8米=67.6方。八组赵开应门前40米*3.5米*0.8米=96方。九组巴地梁：20米*3*0.8米=48方。合计。506.74                    2.路面修复：四组250米*3.5米*0.18=156.24方；五组石家河38米*4.5米*0.18米=31方；五组路口里130米*3.5米*0.18米=364方，六组132米*3.5米*0.18米=83.16方；七组25米*3.5米*0.18米=15.75方， 合计615.55方     </t>
  </si>
  <si>
    <t xml:space="preserve">1.C20片石堡坎500元/立方米；
2.路面修复采用C25标准600元/立方米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</si>
</sst>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28">
    <font>
      <sz val="12"/>
      <name val="宋体"/>
      <charset val="134"/>
    </font>
    <font>
      <b/>
      <sz val="18"/>
      <name val="黑体"/>
      <charset val="134"/>
    </font>
    <font>
      <b/>
      <sz val="18"/>
      <name val="Microsoft YaHei"/>
      <charset val="134"/>
    </font>
    <font>
      <b/>
      <sz val="12"/>
      <name val="Microsoft YaHei"/>
      <charset val="134"/>
    </font>
    <font>
      <b/>
      <sz val="12"/>
      <name val="宋体"/>
      <charset val="134"/>
      <scheme val="minor"/>
    </font>
    <font>
      <sz val="12"/>
      <name val="宋体"/>
      <charset val="134"/>
      <scheme val="minor"/>
    </font>
    <font>
      <sz val="12"/>
      <color theme="1"/>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7" borderId="3"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38">
    <xf numFmtId="0" fontId="0" fillId="0" borderId="0" xfId="0">
      <alignmen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177" fontId="5"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lignment horizontal="justify" vertical="center" wrapText="1"/>
    </xf>
    <xf numFmtId="0" fontId="5" fillId="0" borderId="1" xfId="0" applyFont="1" applyFill="1" applyBorder="1" applyAlignment="1" applyProtection="1">
      <alignment horizontal="justify" vertical="center" wrapText="1"/>
    </xf>
    <xf numFmtId="0" fontId="6" fillId="0" borderId="1" xfId="0" applyFont="1" applyFill="1" applyBorder="1" applyAlignment="1">
      <alignment horizontal="justify" vertical="center" wrapText="1"/>
    </xf>
    <xf numFmtId="0" fontId="6" fillId="0" borderId="1" xfId="0" applyFont="1" applyFill="1" applyBorder="1" applyAlignment="1" applyProtection="1">
      <alignment horizontal="justify"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97"/>
  <sheetViews>
    <sheetView tabSelected="1" topLeftCell="D1" workbookViewId="0">
      <selection activeCell="I6" sqref="I6"/>
    </sheetView>
  </sheetViews>
  <sheetFormatPr defaultColWidth="9" defaultRowHeight="14.25"/>
  <cols>
    <col min="1" max="1" width="4.375" style="1" customWidth="1"/>
    <col min="2" max="2" width="11.675" style="1" customWidth="1"/>
    <col min="3" max="3" width="6.625" style="1" customWidth="1"/>
    <col min="4" max="4" width="25.5" style="1" customWidth="1"/>
    <col min="5" max="5" width="10.75" style="1" customWidth="1"/>
    <col min="6" max="6" width="11.625" style="1" customWidth="1"/>
    <col min="7" max="7" width="15" style="1" customWidth="1"/>
    <col min="8" max="8" width="13.5" style="1" customWidth="1"/>
    <col min="9" max="9" width="27.875" style="1" customWidth="1"/>
    <col min="10" max="10" width="38.5" style="1" customWidth="1"/>
    <col min="11" max="11" width="26" style="1" customWidth="1"/>
    <col min="12" max="12" width="9.75" style="1" customWidth="1"/>
    <col min="13" max="13" width="8.375" style="3" customWidth="1"/>
    <col min="14" max="14" width="7.5" style="3" customWidth="1"/>
    <col min="15" max="15" width="7.875" style="3" customWidth="1"/>
    <col min="16" max="16" width="7.25" style="3" customWidth="1"/>
    <col min="17" max="17" width="10" style="3" customWidth="1"/>
    <col min="18" max="18" width="7" style="1" customWidth="1"/>
    <col min="19" max="23" width="11.625" style="1" customWidth="1"/>
    <col min="24" max="25" width="12" style="1" customWidth="1"/>
    <col min="26" max="26" width="8.625" style="1" customWidth="1"/>
    <col min="27" max="16384" width="9" style="1"/>
  </cols>
  <sheetData>
    <row r="1" s="1" customFormat="1" ht="22.5" spans="1:26">
      <c r="A1" s="4" t="s">
        <v>0</v>
      </c>
      <c r="B1" s="5"/>
      <c r="C1" s="5"/>
      <c r="D1" s="5"/>
      <c r="E1" s="5"/>
      <c r="F1" s="5"/>
      <c r="G1" s="5"/>
      <c r="H1" s="5"/>
      <c r="I1" s="5"/>
      <c r="J1" s="5"/>
      <c r="K1" s="5"/>
      <c r="L1" s="5"/>
      <c r="M1" s="5"/>
      <c r="N1" s="5"/>
      <c r="O1" s="5"/>
      <c r="P1" s="5"/>
      <c r="Q1" s="5"/>
      <c r="R1" s="5"/>
      <c r="S1" s="5"/>
      <c r="T1" s="5"/>
      <c r="U1" s="5"/>
      <c r="V1" s="5"/>
      <c r="W1" s="5"/>
      <c r="X1" s="5"/>
      <c r="Y1" s="5"/>
      <c r="Z1" s="5"/>
    </row>
    <row r="2" s="1" customFormat="1" ht="18" spans="1:26">
      <c r="A2" s="6" t="s">
        <v>1</v>
      </c>
      <c r="B2" s="6" t="s">
        <v>2</v>
      </c>
      <c r="C2" s="6" t="s">
        <v>3</v>
      </c>
      <c r="D2" s="6" t="s">
        <v>4</v>
      </c>
      <c r="E2" s="6" t="s">
        <v>5</v>
      </c>
      <c r="F2" s="6"/>
      <c r="G2" s="6"/>
      <c r="H2" s="6"/>
      <c r="I2" s="6"/>
      <c r="J2" s="6"/>
      <c r="K2" s="6"/>
      <c r="L2" s="6" t="s">
        <v>6</v>
      </c>
      <c r="M2" s="12" t="s">
        <v>7</v>
      </c>
      <c r="N2" s="12" t="s">
        <v>8</v>
      </c>
      <c r="O2" s="12"/>
      <c r="P2" s="12"/>
      <c r="Q2" s="12"/>
      <c r="R2" s="16" t="s">
        <v>9</v>
      </c>
      <c r="S2" s="16"/>
      <c r="T2" s="16"/>
      <c r="U2" s="16"/>
      <c r="V2" s="16"/>
      <c r="W2" s="16"/>
      <c r="X2" s="6" t="s">
        <v>10</v>
      </c>
      <c r="Y2" s="19" t="s">
        <v>11</v>
      </c>
      <c r="Z2" s="19" t="s">
        <v>12</v>
      </c>
    </row>
    <row r="3" s="1" customFormat="1" ht="54" spans="1:26">
      <c r="A3" s="6"/>
      <c r="B3" s="6"/>
      <c r="C3" s="6"/>
      <c r="D3" s="6"/>
      <c r="E3" s="6" t="s">
        <v>13</v>
      </c>
      <c r="F3" s="6" t="s">
        <v>14</v>
      </c>
      <c r="G3" s="6" t="s">
        <v>15</v>
      </c>
      <c r="H3" s="6" t="s">
        <v>16</v>
      </c>
      <c r="I3" s="6" t="s">
        <v>17</v>
      </c>
      <c r="J3" s="6" t="s">
        <v>18</v>
      </c>
      <c r="K3" s="6" t="s">
        <v>19</v>
      </c>
      <c r="L3" s="6"/>
      <c r="M3" s="12"/>
      <c r="N3" s="12" t="s">
        <v>20</v>
      </c>
      <c r="O3" s="12" t="s">
        <v>21</v>
      </c>
      <c r="P3" s="12" t="s">
        <v>22</v>
      </c>
      <c r="Q3" s="12" t="s">
        <v>23</v>
      </c>
      <c r="R3" s="6" t="s">
        <v>24</v>
      </c>
      <c r="S3" s="16" t="s">
        <v>25</v>
      </c>
      <c r="T3" s="16" t="s">
        <v>26</v>
      </c>
      <c r="U3" s="16" t="s">
        <v>27</v>
      </c>
      <c r="V3" s="16" t="s">
        <v>28</v>
      </c>
      <c r="W3" s="16" t="s">
        <v>29</v>
      </c>
      <c r="X3" s="6"/>
      <c r="Y3" s="19"/>
      <c r="Z3" s="19"/>
    </row>
    <row r="4" s="1" customFormat="1" ht="28.5" spans="1:26">
      <c r="A4" s="7" t="s">
        <v>30</v>
      </c>
      <c r="B4" s="7"/>
      <c r="C4" s="7"/>
      <c r="D4" s="8"/>
      <c r="E4" s="8"/>
      <c r="F4" s="8"/>
      <c r="G4" s="8"/>
      <c r="H4" s="8"/>
      <c r="I4" s="8"/>
      <c r="J4" s="8"/>
      <c r="K4" s="8"/>
      <c r="L4" s="8" t="s">
        <v>31</v>
      </c>
      <c r="M4" s="13">
        <f>N4+O4+Q4+P4</f>
        <v>4236.97</v>
      </c>
      <c r="N4" s="13">
        <f>SUM(N5:N96)</f>
        <v>986</v>
      </c>
      <c r="O4" s="13">
        <f>SUM(O5:O96)</f>
        <v>3184.44</v>
      </c>
      <c r="P4" s="13">
        <f>SUM(P5:P96)</f>
        <v>33.03</v>
      </c>
      <c r="Q4" s="13">
        <f>SUM(Q5:Q96)</f>
        <v>33.5</v>
      </c>
      <c r="R4" s="13"/>
      <c r="S4" s="13">
        <v>23297</v>
      </c>
      <c r="T4" s="13">
        <v>79534</v>
      </c>
      <c r="U4" s="13">
        <v>54</v>
      </c>
      <c r="V4" s="13">
        <v>3187</v>
      </c>
      <c r="W4" s="13">
        <v>10246</v>
      </c>
      <c r="X4" s="17"/>
      <c r="Y4" s="17"/>
      <c r="Z4" s="17"/>
    </row>
    <row r="5" s="1" customFormat="1" ht="28.5" spans="1:26">
      <c r="A5" s="8">
        <v>1</v>
      </c>
      <c r="B5" s="9" t="s">
        <v>32</v>
      </c>
      <c r="C5" s="9"/>
      <c r="D5" s="10" t="s">
        <v>33</v>
      </c>
      <c r="E5" s="8" t="s">
        <v>34</v>
      </c>
      <c r="F5" s="8" t="s">
        <v>35</v>
      </c>
      <c r="G5" s="11" t="s">
        <v>36</v>
      </c>
      <c r="H5" s="9" t="s">
        <v>32</v>
      </c>
      <c r="I5" s="14" t="s">
        <v>37</v>
      </c>
      <c r="J5" s="10" t="s">
        <v>38</v>
      </c>
      <c r="K5" s="10" t="s">
        <v>39</v>
      </c>
      <c r="L5" s="8" t="s">
        <v>31</v>
      </c>
      <c r="M5" s="15">
        <f>N5+O5+Q5+P5</f>
        <v>35</v>
      </c>
      <c r="N5" s="15"/>
      <c r="O5" s="15">
        <v>35</v>
      </c>
      <c r="P5" s="15"/>
      <c r="Q5" s="15"/>
      <c r="R5" s="18"/>
      <c r="S5" s="17"/>
      <c r="T5" s="17"/>
      <c r="U5" s="17">
        <v>54</v>
      </c>
      <c r="V5" s="17">
        <v>2799</v>
      </c>
      <c r="W5" s="17">
        <v>9851</v>
      </c>
      <c r="X5" s="8" t="s">
        <v>40</v>
      </c>
      <c r="Y5" s="9" t="s">
        <v>40</v>
      </c>
      <c r="Z5" s="17"/>
    </row>
    <row r="6" s="1" customFormat="1" ht="28.5" spans="1:26">
      <c r="A6" s="8">
        <v>2</v>
      </c>
      <c r="B6" s="9" t="s">
        <v>32</v>
      </c>
      <c r="C6" s="9"/>
      <c r="D6" s="10" t="s">
        <v>41</v>
      </c>
      <c r="E6" s="8" t="s">
        <v>42</v>
      </c>
      <c r="F6" s="8" t="s">
        <v>43</v>
      </c>
      <c r="G6" s="11" t="s">
        <v>44</v>
      </c>
      <c r="H6" s="9" t="s">
        <v>32</v>
      </c>
      <c r="I6" s="14" t="s">
        <v>45</v>
      </c>
      <c r="J6" s="10" t="s">
        <v>46</v>
      </c>
      <c r="K6" s="10" t="s">
        <v>47</v>
      </c>
      <c r="L6" s="8" t="s">
        <v>31</v>
      </c>
      <c r="M6" s="15">
        <f t="shared" ref="M6:M37" si="0">N6+O6+Q6+P6</f>
        <v>65</v>
      </c>
      <c r="N6" s="15"/>
      <c r="O6" s="15">
        <v>65</v>
      </c>
      <c r="P6" s="15"/>
      <c r="Q6" s="15"/>
      <c r="R6" s="18"/>
      <c r="S6" s="17">
        <v>136</v>
      </c>
      <c r="T6" s="17">
        <v>420</v>
      </c>
      <c r="U6" s="17">
        <v>38</v>
      </c>
      <c r="V6" s="17">
        <v>112</v>
      </c>
      <c r="W6" s="17">
        <v>333</v>
      </c>
      <c r="X6" s="8" t="s">
        <v>40</v>
      </c>
      <c r="Y6" s="9" t="s">
        <v>40</v>
      </c>
      <c r="Z6" s="17"/>
    </row>
    <row r="7" s="1" customFormat="1" ht="42.75" spans="1:26">
      <c r="A7" s="8">
        <v>3</v>
      </c>
      <c r="B7" s="9" t="s">
        <v>32</v>
      </c>
      <c r="C7" s="9"/>
      <c r="D7" s="10" t="s">
        <v>48</v>
      </c>
      <c r="E7" s="8" t="s">
        <v>49</v>
      </c>
      <c r="F7" s="8" t="s">
        <v>49</v>
      </c>
      <c r="G7" s="11" t="s">
        <v>50</v>
      </c>
      <c r="H7" s="9" t="s">
        <v>32</v>
      </c>
      <c r="I7" s="14" t="s">
        <v>51</v>
      </c>
      <c r="J7" s="10" t="s">
        <v>51</v>
      </c>
      <c r="K7" s="10" t="s">
        <v>52</v>
      </c>
      <c r="L7" s="8" t="s">
        <v>31</v>
      </c>
      <c r="M7" s="15">
        <f t="shared" si="0"/>
        <v>507</v>
      </c>
      <c r="N7" s="15">
        <v>507</v>
      </c>
      <c r="O7" s="15">
        <v>0</v>
      </c>
      <c r="P7" s="15"/>
      <c r="Q7" s="15"/>
      <c r="R7" s="18"/>
      <c r="S7" s="17">
        <v>4594</v>
      </c>
      <c r="T7" s="17">
        <v>15926</v>
      </c>
      <c r="U7" s="17">
        <v>54</v>
      </c>
      <c r="V7" s="17">
        <v>1378</v>
      </c>
      <c r="W7" s="17">
        <v>4722</v>
      </c>
      <c r="X7" s="8" t="s">
        <v>40</v>
      </c>
      <c r="Y7" s="9" t="s">
        <v>40</v>
      </c>
      <c r="Z7" s="17"/>
    </row>
    <row r="8" s="1" customFormat="1" ht="57" spans="1:26">
      <c r="A8" s="8">
        <v>4</v>
      </c>
      <c r="B8" s="9" t="s">
        <v>32</v>
      </c>
      <c r="C8" s="9"/>
      <c r="D8" s="10" t="s">
        <v>53</v>
      </c>
      <c r="E8" s="8" t="s">
        <v>54</v>
      </c>
      <c r="F8" s="8" t="s">
        <v>55</v>
      </c>
      <c r="G8" s="11" t="s">
        <v>55</v>
      </c>
      <c r="H8" s="9" t="s">
        <v>32</v>
      </c>
      <c r="I8" s="14" t="s">
        <v>56</v>
      </c>
      <c r="J8" s="10" t="s">
        <v>57</v>
      </c>
      <c r="K8" s="10" t="s">
        <v>58</v>
      </c>
      <c r="L8" s="8" t="s">
        <v>59</v>
      </c>
      <c r="M8" s="15">
        <f t="shared" si="0"/>
        <v>43.56</v>
      </c>
      <c r="N8" s="15"/>
      <c r="O8" s="15">
        <v>43.56</v>
      </c>
      <c r="P8" s="15"/>
      <c r="Q8" s="15"/>
      <c r="R8" s="18"/>
      <c r="S8" s="17">
        <v>41</v>
      </c>
      <c r="T8" s="17">
        <v>121</v>
      </c>
      <c r="U8" s="17"/>
      <c r="V8" s="17">
        <v>11</v>
      </c>
      <c r="W8" s="17">
        <v>34</v>
      </c>
      <c r="X8" s="8" t="s">
        <v>60</v>
      </c>
      <c r="Y8" s="9" t="s">
        <v>60</v>
      </c>
      <c r="Z8" s="17" t="s">
        <v>61</v>
      </c>
    </row>
    <row r="9" s="1" customFormat="1" ht="57" spans="1:26">
      <c r="A9" s="8">
        <v>5</v>
      </c>
      <c r="B9" s="9" t="s">
        <v>32</v>
      </c>
      <c r="C9" s="9"/>
      <c r="D9" s="10" t="s">
        <v>62</v>
      </c>
      <c r="E9" s="8" t="s">
        <v>54</v>
      </c>
      <c r="F9" s="8" t="s">
        <v>55</v>
      </c>
      <c r="G9" s="11" t="s">
        <v>55</v>
      </c>
      <c r="H9" s="9" t="s">
        <v>32</v>
      </c>
      <c r="I9" s="14" t="s">
        <v>63</v>
      </c>
      <c r="J9" s="10" t="s">
        <v>64</v>
      </c>
      <c r="K9" s="10" t="s">
        <v>65</v>
      </c>
      <c r="L9" s="8" t="s">
        <v>59</v>
      </c>
      <c r="M9" s="15">
        <f t="shared" si="0"/>
        <v>10.2</v>
      </c>
      <c r="N9" s="15"/>
      <c r="O9" s="15">
        <v>10.2</v>
      </c>
      <c r="P9" s="15"/>
      <c r="Q9" s="15"/>
      <c r="R9" s="18"/>
      <c r="S9" s="17">
        <v>17</v>
      </c>
      <c r="T9" s="17">
        <v>17</v>
      </c>
      <c r="U9" s="17"/>
      <c r="V9" s="17">
        <v>5</v>
      </c>
      <c r="W9" s="17">
        <v>5</v>
      </c>
      <c r="X9" s="8" t="s">
        <v>66</v>
      </c>
      <c r="Y9" s="9" t="s">
        <v>66</v>
      </c>
      <c r="Z9" s="17" t="s">
        <v>61</v>
      </c>
    </row>
    <row r="10" s="1" customFormat="1" ht="370.5" spans="1:26">
      <c r="A10" s="8">
        <v>6</v>
      </c>
      <c r="B10" s="9" t="s">
        <v>67</v>
      </c>
      <c r="C10" s="9" t="s">
        <v>68</v>
      </c>
      <c r="D10" s="10" t="s">
        <v>69</v>
      </c>
      <c r="E10" s="8" t="s">
        <v>34</v>
      </c>
      <c r="F10" s="8" t="s">
        <v>70</v>
      </c>
      <c r="G10" s="11" t="s">
        <v>71</v>
      </c>
      <c r="H10" s="9" t="s">
        <v>72</v>
      </c>
      <c r="I10" s="14" t="s">
        <v>73</v>
      </c>
      <c r="J10" s="10" t="s">
        <v>74</v>
      </c>
      <c r="K10" s="10" t="s">
        <v>75</v>
      </c>
      <c r="L10" s="8" t="s">
        <v>76</v>
      </c>
      <c r="M10" s="15">
        <f t="shared" si="0"/>
        <v>423.03</v>
      </c>
      <c r="N10" s="15">
        <v>390</v>
      </c>
      <c r="O10" s="15">
        <v>0</v>
      </c>
      <c r="P10" s="15">
        <v>33.03</v>
      </c>
      <c r="Q10" s="15">
        <v>0</v>
      </c>
      <c r="R10" s="18" t="s">
        <v>77</v>
      </c>
      <c r="S10" s="17">
        <v>112</v>
      </c>
      <c r="T10" s="17">
        <v>395</v>
      </c>
      <c r="U10" s="17">
        <v>1</v>
      </c>
      <c r="V10" s="17">
        <v>29</v>
      </c>
      <c r="W10" s="17">
        <v>129</v>
      </c>
      <c r="X10" s="8" t="s">
        <v>66</v>
      </c>
      <c r="Y10" s="9" t="s">
        <v>78</v>
      </c>
      <c r="Z10" s="17" t="s">
        <v>79</v>
      </c>
    </row>
    <row r="11" s="1" customFormat="1" ht="57" spans="1:26">
      <c r="A11" s="8">
        <v>7</v>
      </c>
      <c r="B11" s="9" t="s">
        <v>32</v>
      </c>
      <c r="C11" s="9"/>
      <c r="D11" s="10" t="s">
        <v>80</v>
      </c>
      <c r="E11" s="8" t="s">
        <v>81</v>
      </c>
      <c r="F11" s="8" t="s">
        <v>81</v>
      </c>
      <c r="G11" s="11" t="s">
        <v>81</v>
      </c>
      <c r="H11" s="9" t="s">
        <v>32</v>
      </c>
      <c r="I11" s="14" t="s">
        <v>82</v>
      </c>
      <c r="J11" s="10" t="s">
        <v>83</v>
      </c>
      <c r="K11" s="10" t="s">
        <v>84</v>
      </c>
      <c r="L11" s="8" t="s">
        <v>85</v>
      </c>
      <c r="M11" s="15">
        <f t="shared" si="0"/>
        <v>41.7</v>
      </c>
      <c r="N11" s="15"/>
      <c r="O11" s="15">
        <v>41.7</v>
      </c>
      <c r="P11" s="15"/>
      <c r="Q11" s="15"/>
      <c r="R11" s="18"/>
      <c r="S11" s="17"/>
      <c r="T11" s="17"/>
      <c r="U11" s="17"/>
      <c r="V11" s="17"/>
      <c r="W11" s="17"/>
      <c r="X11" s="8" t="s">
        <v>40</v>
      </c>
      <c r="Y11" s="9" t="s">
        <v>40</v>
      </c>
      <c r="Z11" s="17"/>
    </row>
    <row r="12" s="1" customFormat="1" ht="114" spans="1:26">
      <c r="A12" s="8">
        <v>8</v>
      </c>
      <c r="B12" s="9" t="s">
        <v>86</v>
      </c>
      <c r="C12" s="9" t="s">
        <v>87</v>
      </c>
      <c r="D12" s="10" t="s">
        <v>88</v>
      </c>
      <c r="E12" s="8" t="s">
        <v>34</v>
      </c>
      <c r="F12" s="8" t="s">
        <v>89</v>
      </c>
      <c r="G12" s="11" t="s">
        <v>90</v>
      </c>
      <c r="H12" s="9" t="s">
        <v>91</v>
      </c>
      <c r="I12" s="14" t="s">
        <v>92</v>
      </c>
      <c r="J12" s="10" t="s">
        <v>93</v>
      </c>
      <c r="K12" s="10" t="s">
        <v>94</v>
      </c>
      <c r="L12" s="8" t="s">
        <v>76</v>
      </c>
      <c r="M12" s="15">
        <f t="shared" si="0"/>
        <v>31.61</v>
      </c>
      <c r="N12" s="15"/>
      <c r="O12" s="15">
        <v>31.11</v>
      </c>
      <c r="P12" s="15"/>
      <c r="Q12" s="15">
        <v>0.5</v>
      </c>
      <c r="R12" s="18" t="s">
        <v>77</v>
      </c>
      <c r="S12" s="17">
        <v>368</v>
      </c>
      <c r="T12" s="17">
        <v>1343</v>
      </c>
      <c r="U12" s="17"/>
      <c r="V12" s="17">
        <v>71</v>
      </c>
      <c r="W12" s="17">
        <v>258</v>
      </c>
      <c r="X12" s="8" t="s">
        <v>95</v>
      </c>
      <c r="Y12" s="9" t="s">
        <v>96</v>
      </c>
      <c r="Z12" s="17" t="s">
        <v>79</v>
      </c>
    </row>
    <row r="13" s="1" customFormat="1" ht="213.75" spans="1:26">
      <c r="A13" s="8">
        <v>9</v>
      </c>
      <c r="B13" s="9" t="s">
        <v>86</v>
      </c>
      <c r="C13" s="9" t="s">
        <v>87</v>
      </c>
      <c r="D13" s="10" t="s">
        <v>97</v>
      </c>
      <c r="E13" s="8" t="s">
        <v>34</v>
      </c>
      <c r="F13" s="8" t="s">
        <v>70</v>
      </c>
      <c r="G13" s="11" t="s">
        <v>71</v>
      </c>
      <c r="H13" s="9" t="s">
        <v>98</v>
      </c>
      <c r="I13" s="14" t="s">
        <v>99</v>
      </c>
      <c r="J13" s="10" t="s">
        <v>100</v>
      </c>
      <c r="K13" s="10" t="s">
        <v>101</v>
      </c>
      <c r="L13" s="8" t="s">
        <v>76</v>
      </c>
      <c r="M13" s="15">
        <f t="shared" si="0"/>
        <v>99.21</v>
      </c>
      <c r="N13" s="15"/>
      <c r="O13" s="15">
        <v>98.41</v>
      </c>
      <c r="P13" s="15"/>
      <c r="Q13" s="15">
        <v>0.8</v>
      </c>
      <c r="R13" s="18" t="s">
        <v>77</v>
      </c>
      <c r="S13" s="17">
        <v>368</v>
      </c>
      <c r="T13" s="17">
        <v>1343</v>
      </c>
      <c r="U13" s="17"/>
      <c r="V13" s="17">
        <v>71</v>
      </c>
      <c r="W13" s="17">
        <v>258</v>
      </c>
      <c r="X13" s="8" t="s">
        <v>95</v>
      </c>
      <c r="Y13" s="9" t="s">
        <v>96</v>
      </c>
      <c r="Z13" s="17" t="s">
        <v>102</v>
      </c>
    </row>
    <row r="14" s="1" customFormat="1" ht="171" spans="1:26">
      <c r="A14" s="8">
        <v>10</v>
      </c>
      <c r="B14" s="9" t="s">
        <v>86</v>
      </c>
      <c r="C14" s="9" t="s">
        <v>87</v>
      </c>
      <c r="D14" s="10" t="s">
        <v>103</v>
      </c>
      <c r="E14" s="8" t="s">
        <v>34</v>
      </c>
      <c r="F14" s="8" t="s">
        <v>70</v>
      </c>
      <c r="G14" s="11" t="s">
        <v>71</v>
      </c>
      <c r="H14" s="9" t="s">
        <v>87</v>
      </c>
      <c r="I14" s="14" t="s">
        <v>104</v>
      </c>
      <c r="J14" s="10" t="s">
        <v>105</v>
      </c>
      <c r="K14" s="10" t="s">
        <v>106</v>
      </c>
      <c r="L14" s="8" t="s">
        <v>76</v>
      </c>
      <c r="M14" s="15">
        <f t="shared" si="0"/>
        <v>128.8</v>
      </c>
      <c r="N14" s="15"/>
      <c r="O14" s="15">
        <v>128.1</v>
      </c>
      <c r="P14" s="15"/>
      <c r="Q14" s="15">
        <v>0.7</v>
      </c>
      <c r="R14" s="18" t="s">
        <v>77</v>
      </c>
      <c r="S14" s="17">
        <v>368</v>
      </c>
      <c r="T14" s="17">
        <v>1343</v>
      </c>
      <c r="U14" s="17"/>
      <c r="V14" s="17">
        <v>71</v>
      </c>
      <c r="W14" s="17">
        <v>258</v>
      </c>
      <c r="X14" s="8" t="s">
        <v>95</v>
      </c>
      <c r="Y14" s="9" t="s">
        <v>96</v>
      </c>
      <c r="Z14" s="17" t="s">
        <v>102</v>
      </c>
    </row>
    <row r="15" s="1" customFormat="1" ht="128.25" spans="1:26">
      <c r="A15" s="8">
        <v>11</v>
      </c>
      <c r="B15" s="9" t="s">
        <v>86</v>
      </c>
      <c r="C15" s="9" t="s">
        <v>87</v>
      </c>
      <c r="D15" s="10" t="s">
        <v>107</v>
      </c>
      <c r="E15" s="8" t="s">
        <v>34</v>
      </c>
      <c r="F15" s="8" t="s">
        <v>70</v>
      </c>
      <c r="G15" s="11" t="s">
        <v>71</v>
      </c>
      <c r="H15" s="9" t="s">
        <v>87</v>
      </c>
      <c r="I15" s="14" t="s">
        <v>108</v>
      </c>
      <c r="J15" s="10" t="s">
        <v>109</v>
      </c>
      <c r="K15" s="10" t="s">
        <v>110</v>
      </c>
      <c r="L15" s="8" t="s">
        <v>76</v>
      </c>
      <c r="M15" s="15">
        <f t="shared" si="0"/>
        <v>35.42</v>
      </c>
      <c r="N15" s="15"/>
      <c r="O15" s="15">
        <v>34.92</v>
      </c>
      <c r="P15" s="15"/>
      <c r="Q15" s="15">
        <v>0.5</v>
      </c>
      <c r="R15" s="18" t="s">
        <v>77</v>
      </c>
      <c r="S15" s="17">
        <v>368</v>
      </c>
      <c r="T15" s="17">
        <v>1343</v>
      </c>
      <c r="U15" s="17"/>
      <c r="V15" s="17">
        <v>71</v>
      </c>
      <c r="W15" s="17">
        <v>258</v>
      </c>
      <c r="X15" s="8" t="s">
        <v>95</v>
      </c>
      <c r="Y15" s="9" t="s">
        <v>96</v>
      </c>
      <c r="Z15" s="17" t="s">
        <v>102</v>
      </c>
    </row>
    <row r="16" s="1" customFormat="1" ht="156.75" spans="1:26">
      <c r="A16" s="8">
        <v>12</v>
      </c>
      <c r="B16" s="9" t="s">
        <v>86</v>
      </c>
      <c r="C16" s="9" t="s">
        <v>87</v>
      </c>
      <c r="D16" s="10" t="s">
        <v>111</v>
      </c>
      <c r="E16" s="8" t="s">
        <v>112</v>
      </c>
      <c r="F16" s="8" t="s">
        <v>70</v>
      </c>
      <c r="G16" s="11" t="s">
        <v>71</v>
      </c>
      <c r="H16" s="9" t="s">
        <v>87</v>
      </c>
      <c r="I16" s="14" t="s">
        <v>113</v>
      </c>
      <c r="J16" s="10" t="s">
        <v>114</v>
      </c>
      <c r="K16" s="10" t="s">
        <v>115</v>
      </c>
      <c r="L16" s="8" t="s">
        <v>76</v>
      </c>
      <c r="M16" s="15">
        <f t="shared" si="0"/>
        <v>75.45</v>
      </c>
      <c r="N16" s="15"/>
      <c r="O16" s="15">
        <v>74.95</v>
      </c>
      <c r="P16" s="15"/>
      <c r="Q16" s="15">
        <v>0.5</v>
      </c>
      <c r="R16" s="18" t="s">
        <v>77</v>
      </c>
      <c r="S16" s="17">
        <v>368</v>
      </c>
      <c r="T16" s="17">
        <v>1343</v>
      </c>
      <c r="U16" s="17"/>
      <c r="V16" s="17">
        <v>71</v>
      </c>
      <c r="W16" s="17">
        <v>258</v>
      </c>
      <c r="X16" s="8" t="s">
        <v>95</v>
      </c>
      <c r="Y16" s="9" t="s">
        <v>96</v>
      </c>
      <c r="Z16" s="17" t="s">
        <v>102</v>
      </c>
    </row>
    <row r="17" s="1" customFormat="1" ht="57" spans="1:26">
      <c r="A17" s="8">
        <v>13</v>
      </c>
      <c r="B17" s="9" t="s">
        <v>116</v>
      </c>
      <c r="C17" s="9" t="s">
        <v>117</v>
      </c>
      <c r="D17" s="10" t="s">
        <v>118</v>
      </c>
      <c r="E17" s="8" t="s">
        <v>34</v>
      </c>
      <c r="F17" s="8" t="s">
        <v>70</v>
      </c>
      <c r="G17" s="11" t="s">
        <v>71</v>
      </c>
      <c r="H17" s="9" t="s">
        <v>119</v>
      </c>
      <c r="I17" s="14" t="s">
        <v>120</v>
      </c>
      <c r="J17" s="10" t="s">
        <v>121</v>
      </c>
      <c r="K17" s="10" t="s">
        <v>122</v>
      </c>
      <c r="L17" s="8" t="s">
        <v>76</v>
      </c>
      <c r="M17" s="15">
        <f t="shared" si="0"/>
        <v>162.03</v>
      </c>
      <c r="N17" s="15"/>
      <c r="O17" s="15">
        <v>161.03</v>
      </c>
      <c r="P17" s="15"/>
      <c r="Q17" s="15">
        <v>1</v>
      </c>
      <c r="R17" s="18" t="s">
        <v>77</v>
      </c>
      <c r="S17" s="17">
        <v>468</v>
      </c>
      <c r="T17" s="17">
        <v>1482</v>
      </c>
      <c r="U17" s="17">
        <v>1</v>
      </c>
      <c r="V17" s="17">
        <v>63</v>
      </c>
      <c r="W17" s="17">
        <v>191</v>
      </c>
      <c r="X17" s="8" t="s">
        <v>95</v>
      </c>
      <c r="Y17" s="9" t="s">
        <v>123</v>
      </c>
      <c r="Z17" s="17" t="s">
        <v>102</v>
      </c>
    </row>
    <row r="18" s="1" customFormat="1" ht="57" spans="1:26">
      <c r="A18" s="8">
        <v>14</v>
      </c>
      <c r="B18" s="9" t="s">
        <v>116</v>
      </c>
      <c r="C18" s="9" t="s">
        <v>117</v>
      </c>
      <c r="D18" s="10" t="s">
        <v>124</v>
      </c>
      <c r="E18" s="8" t="s">
        <v>34</v>
      </c>
      <c r="F18" s="8" t="s">
        <v>70</v>
      </c>
      <c r="G18" s="11" t="s">
        <v>71</v>
      </c>
      <c r="H18" s="9" t="s">
        <v>125</v>
      </c>
      <c r="I18" s="14" t="s">
        <v>126</v>
      </c>
      <c r="J18" s="10" t="s">
        <v>127</v>
      </c>
      <c r="K18" s="10" t="s">
        <v>128</v>
      </c>
      <c r="L18" s="8" t="s">
        <v>76</v>
      </c>
      <c r="M18" s="15">
        <f t="shared" si="0"/>
        <v>35.3</v>
      </c>
      <c r="N18" s="15"/>
      <c r="O18" s="15">
        <v>34.8</v>
      </c>
      <c r="P18" s="15"/>
      <c r="Q18" s="15">
        <v>0.5</v>
      </c>
      <c r="R18" s="18" t="s">
        <v>77</v>
      </c>
      <c r="S18" s="17">
        <v>468</v>
      </c>
      <c r="T18" s="17">
        <v>1482</v>
      </c>
      <c r="U18" s="17">
        <v>1</v>
      </c>
      <c r="V18" s="17">
        <v>63</v>
      </c>
      <c r="W18" s="17">
        <v>191</v>
      </c>
      <c r="X18" s="8" t="s">
        <v>95</v>
      </c>
      <c r="Y18" s="9" t="s">
        <v>123</v>
      </c>
      <c r="Z18" s="17" t="s">
        <v>102</v>
      </c>
    </row>
    <row r="19" s="1" customFormat="1" ht="71.25" spans="1:26">
      <c r="A19" s="8">
        <v>15</v>
      </c>
      <c r="B19" s="9" t="s">
        <v>116</v>
      </c>
      <c r="C19" s="9" t="s">
        <v>129</v>
      </c>
      <c r="D19" s="10" t="s">
        <v>130</v>
      </c>
      <c r="E19" s="8" t="s">
        <v>112</v>
      </c>
      <c r="F19" s="8" t="s">
        <v>131</v>
      </c>
      <c r="G19" s="11" t="s">
        <v>132</v>
      </c>
      <c r="H19" s="9" t="s">
        <v>133</v>
      </c>
      <c r="I19" s="14" t="s">
        <v>134</v>
      </c>
      <c r="J19" s="10" t="s">
        <v>135</v>
      </c>
      <c r="K19" s="10" t="s">
        <v>136</v>
      </c>
      <c r="L19" s="8" t="s">
        <v>76</v>
      </c>
      <c r="M19" s="15">
        <f t="shared" si="0"/>
        <v>15.7</v>
      </c>
      <c r="N19" s="15"/>
      <c r="O19" s="15">
        <v>15.5</v>
      </c>
      <c r="P19" s="15"/>
      <c r="Q19" s="15">
        <v>0.2</v>
      </c>
      <c r="R19" s="18"/>
      <c r="S19" s="17">
        <v>817</v>
      </c>
      <c r="T19" s="17">
        <v>2366</v>
      </c>
      <c r="U19" s="17"/>
      <c r="V19" s="17">
        <v>29</v>
      </c>
      <c r="W19" s="17">
        <v>95</v>
      </c>
      <c r="X19" s="8" t="s">
        <v>95</v>
      </c>
      <c r="Y19" s="9" t="s">
        <v>123</v>
      </c>
      <c r="Z19" s="17" t="s">
        <v>102</v>
      </c>
    </row>
    <row r="20" s="1" customFormat="1" ht="99.75" spans="1:26">
      <c r="A20" s="8">
        <v>16</v>
      </c>
      <c r="B20" s="9" t="s">
        <v>137</v>
      </c>
      <c r="C20" s="9" t="s">
        <v>138</v>
      </c>
      <c r="D20" s="10" t="s">
        <v>139</v>
      </c>
      <c r="E20" s="8" t="s">
        <v>112</v>
      </c>
      <c r="F20" s="8" t="s">
        <v>131</v>
      </c>
      <c r="G20" s="11" t="s">
        <v>132</v>
      </c>
      <c r="H20" s="9" t="s">
        <v>140</v>
      </c>
      <c r="I20" s="14" t="s">
        <v>141</v>
      </c>
      <c r="J20" s="10" t="s">
        <v>142</v>
      </c>
      <c r="K20" s="10" t="s">
        <v>143</v>
      </c>
      <c r="L20" s="8" t="s">
        <v>76</v>
      </c>
      <c r="M20" s="15">
        <f t="shared" si="0"/>
        <v>18.7</v>
      </c>
      <c r="N20" s="15"/>
      <c r="O20" s="15">
        <v>18.5</v>
      </c>
      <c r="P20" s="15"/>
      <c r="Q20" s="15">
        <v>0.2</v>
      </c>
      <c r="R20" s="18" t="s">
        <v>77</v>
      </c>
      <c r="S20" s="17">
        <v>225</v>
      </c>
      <c r="T20" s="17">
        <v>863</v>
      </c>
      <c r="U20" s="17"/>
      <c r="V20" s="17">
        <v>55</v>
      </c>
      <c r="W20" s="17">
        <v>212</v>
      </c>
      <c r="X20" s="8" t="s">
        <v>95</v>
      </c>
      <c r="Y20" s="9" t="s">
        <v>144</v>
      </c>
      <c r="Z20" s="17" t="s">
        <v>145</v>
      </c>
    </row>
    <row r="21" s="1" customFormat="1" ht="42.75" spans="1:26">
      <c r="A21" s="8">
        <v>17</v>
      </c>
      <c r="B21" s="9" t="s">
        <v>137</v>
      </c>
      <c r="C21" s="9" t="s">
        <v>138</v>
      </c>
      <c r="D21" s="10" t="s">
        <v>146</v>
      </c>
      <c r="E21" s="8" t="s">
        <v>34</v>
      </c>
      <c r="F21" s="8" t="s">
        <v>70</v>
      </c>
      <c r="G21" s="11" t="s">
        <v>71</v>
      </c>
      <c r="H21" s="9" t="s">
        <v>147</v>
      </c>
      <c r="I21" s="14" t="s">
        <v>148</v>
      </c>
      <c r="J21" s="10" t="s">
        <v>149</v>
      </c>
      <c r="K21" s="10" t="s">
        <v>150</v>
      </c>
      <c r="L21" s="8" t="s">
        <v>76</v>
      </c>
      <c r="M21" s="15">
        <f t="shared" si="0"/>
        <v>9.1</v>
      </c>
      <c r="N21" s="15"/>
      <c r="O21" s="15">
        <v>9</v>
      </c>
      <c r="P21" s="15"/>
      <c r="Q21" s="15">
        <v>0.1</v>
      </c>
      <c r="R21" s="18" t="s">
        <v>77</v>
      </c>
      <c r="S21" s="17">
        <v>225</v>
      </c>
      <c r="T21" s="17">
        <v>863</v>
      </c>
      <c r="U21" s="17"/>
      <c r="V21" s="17">
        <v>55</v>
      </c>
      <c r="W21" s="17">
        <v>212</v>
      </c>
      <c r="X21" s="8" t="s">
        <v>95</v>
      </c>
      <c r="Y21" s="9" t="s">
        <v>144</v>
      </c>
      <c r="Z21" s="17" t="s">
        <v>145</v>
      </c>
    </row>
    <row r="22" s="1" customFormat="1" ht="42.75" spans="1:26">
      <c r="A22" s="8">
        <v>18</v>
      </c>
      <c r="B22" s="9" t="s">
        <v>137</v>
      </c>
      <c r="C22" s="9" t="s">
        <v>138</v>
      </c>
      <c r="D22" s="10" t="s">
        <v>151</v>
      </c>
      <c r="E22" s="8" t="s">
        <v>34</v>
      </c>
      <c r="F22" s="8" t="s">
        <v>70</v>
      </c>
      <c r="G22" s="11" t="s">
        <v>71</v>
      </c>
      <c r="H22" s="9" t="s">
        <v>152</v>
      </c>
      <c r="I22" s="14" t="s">
        <v>153</v>
      </c>
      <c r="J22" s="10" t="s">
        <v>127</v>
      </c>
      <c r="K22" s="10" t="s">
        <v>128</v>
      </c>
      <c r="L22" s="8" t="s">
        <v>76</v>
      </c>
      <c r="M22" s="15">
        <f t="shared" si="0"/>
        <v>38.5</v>
      </c>
      <c r="N22" s="15"/>
      <c r="O22" s="15">
        <v>38</v>
      </c>
      <c r="P22" s="15"/>
      <c r="Q22" s="15">
        <v>0.5</v>
      </c>
      <c r="R22" s="18" t="s">
        <v>77</v>
      </c>
      <c r="S22" s="17">
        <v>225</v>
      </c>
      <c r="T22" s="17">
        <v>863</v>
      </c>
      <c r="U22" s="17"/>
      <c r="V22" s="17">
        <v>55</v>
      </c>
      <c r="W22" s="17">
        <v>212</v>
      </c>
      <c r="X22" s="8" t="s">
        <v>95</v>
      </c>
      <c r="Y22" s="9" t="s">
        <v>144</v>
      </c>
      <c r="Z22" s="17" t="s">
        <v>145</v>
      </c>
    </row>
    <row r="23" s="1" customFormat="1" ht="128.25" spans="1:26">
      <c r="A23" s="8">
        <v>19</v>
      </c>
      <c r="B23" s="9" t="s">
        <v>137</v>
      </c>
      <c r="C23" s="9" t="s">
        <v>138</v>
      </c>
      <c r="D23" s="10" t="s">
        <v>154</v>
      </c>
      <c r="E23" s="8" t="s">
        <v>34</v>
      </c>
      <c r="F23" s="8" t="s">
        <v>70</v>
      </c>
      <c r="G23" s="11" t="s">
        <v>71</v>
      </c>
      <c r="H23" s="9" t="s">
        <v>155</v>
      </c>
      <c r="I23" s="14" t="s">
        <v>156</v>
      </c>
      <c r="J23" s="10" t="s">
        <v>157</v>
      </c>
      <c r="K23" s="10" t="s">
        <v>158</v>
      </c>
      <c r="L23" s="8" t="s">
        <v>76</v>
      </c>
      <c r="M23" s="15">
        <f t="shared" si="0"/>
        <v>360.78</v>
      </c>
      <c r="N23" s="15"/>
      <c r="O23" s="15">
        <v>359.78</v>
      </c>
      <c r="P23" s="15"/>
      <c r="Q23" s="15">
        <v>1</v>
      </c>
      <c r="R23" s="18" t="s">
        <v>77</v>
      </c>
      <c r="S23" s="17">
        <v>225</v>
      </c>
      <c r="T23" s="17">
        <v>863</v>
      </c>
      <c r="U23" s="17"/>
      <c r="V23" s="17">
        <v>55</v>
      </c>
      <c r="W23" s="17">
        <v>212</v>
      </c>
      <c r="X23" s="8" t="s">
        <v>95</v>
      </c>
      <c r="Y23" s="9" t="s">
        <v>144</v>
      </c>
      <c r="Z23" s="17" t="s">
        <v>102</v>
      </c>
    </row>
    <row r="24" s="1" customFormat="1" ht="57" spans="1:26">
      <c r="A24" s="8">
        <v>20</v>
      </c>
      <c r="B24" s="9" t="s">
        <v>137</v>
      </c>
      <c r="C24" s="9" t="s">
        <v>138</v>
      </c>
      <c r="D24" s="10" t="s">
        <v>159</v>
      </c>
      <c r="E24" s="8" t="s">
        <v>34</v>
      </c>
      <c r="F24" s="8" t="s">
        <v>70</v>
      </c>
      <c r="G24" s="11" t="s">
        <v>71</v>
      </c>
      <c r="H24" s="9" t="s">
        <v>160</v>
      </c>
      <c r="I24" s="14" t="s">
        <v>161</v>
      </c>
      <c r="J24" s="10" t="s">
        <v>162</v>
      </c>
      <c r="K24" s="10" t="s">
        <v>163</v>
      </c>
      <c r="L24" s="8" t="s">
        <v>76</v>
      </c>
      <c r="M24" s="15">
        <f t="shared" si="0"/>
        <v>136</v>
      </c>
      <c r="N24" s="15"/>
      <c r="O24" s="15">
        <v>135</v>
      </c>
      <c r="P24" s="15"/>
      <c r="Q24" s="15">
        <v>1</v>
      </c>
      <c r="R24" s="18" t="s">
        <v>77</v>
      </c>
      <c r="S24" s="17">
        <v>225</v>
      </c>
      <c r="T24" s="17">
        <v>863</v>
      </c>
      <c r="U24" s="17"/>
      <c r="V24" s="17">
        <v>55</v>
      </c>
      <c r="W24" s="17">
        <v>212</v>
      </c>
      <c r="X24" s="8" t="s">
        <v>95</v>
      </c>
      <c r="Y24" s="9" t="s">
        <v>144</v>
      </c>
      <c r="Z24" s="17" t="s">
        <v>102</v>
      </c>
    </row>
    <row r="25" s="1" customFormat="1" ht="42.75" spans="1:26">
      <c r="A25" s="8">
        <v>21</v>
      </c>
      <c r="B25" s="9" t="s">
        <v>137</v>
      </c>
      <c r="C25" s="9" t="s">
        <v>138</v>
      </c>
      <c r="D25" s="10" t="s">
        <v>164</v>
      </c>
      <c r="E25" s="8" t="s">
        <v>34</v>
      </c>
      <c r="F25" s="8" t="s">
        <v>70</v>
      </c>
      <c r="G25" s="11" t="s">
        <v>71</v>
      </c>
      <c r="H25" s="9" t="s">
        <v>125</v>
      </c>
      <c r="I25" s="14" t="s">
        <v>165</v>
      </c>
      <c r="J25" s="10" t="s">
        <v>166</v>
      </c>
      <c r="K25" s="10" t="s">
        <v>167</v>
      </c>
      <c r="L25" s="8" t="s">
        <v>76</v>
      </c>
      <c r="M25" s="15">
        <f t="shared" si="0"/>
        <v>30.5</v>
      </c>
      <c r="N25" s="15"/>
      <c r="O25" s="15">
        <v>30</v>
      </c>
      <c r="P25" s="15"/>
      <c r="Q25" s="15">
        <v>0.5</v>
      </c>
      <c r="R25" s="18" t="s">
        <v>77</v>
      </c>
      <c r="S25" s="17">
        <v>225</v>
      </c>
      <c r="T25" s="17">
        <v>863</v>
      </c>
      <c r="U25" s="17"/>
      <c r="V25" s="17">
        <v>55</v>
      </c>
      <c r="W25" s="17">
        <v>212</v>
      </c>
      <c r="X25" s="8" t="s">
        <v>95</v>
      </c>
      <c r="Y25" s="9" t="s">
        <v>144</v>
      </c>
      <c r="Z25" s="17"/>
    </row>
    <row r="26" s="1" customFormat="1" ht="42.75" spans="1:26">
      <c r="A26" s="8">
        <v>22</v>
      </c>
      <c r="B26" s="9" t="s">
        <v>137</v>
      </c>
      <c r="C26" s="9" t="s">
        <v>168</v>
      </c>
      <c r="D26" s="10" t="s">
        <v>169</v>
      </c>
      <c r="E26" s="8" t="s">
        <v>112</v>
      </c>
      <c r="F26" s="8" t="s">
        <v>131</v>
      </c>
      <c r="G26" s="11" t="s">
        <v>132</v>
      </c>
      <c r="H26" s="9" t="s">
        <v>170</v>
      </c>
      <c r="I26" s="14" t="s">
        <v>171</v>
      </c>
      <c r="J26" s="10" t="s">
        <v>127</v>
      </c>
      <c r="K26" s="10" t="s">
        <v>128</v>
      </c>
      <c r="L26" s="8" t="s">
        <v>76</v>
      </c>
      <c r="M26" s="15">
        <f t="shared" si="0"/>
        <v>24.3</v>
      </c>
      <c r="N26" s="15"/>
      <c r="O26" s="15">
        <v>24</v>
      </c>
      <c r="P26" s="15"/>
      <c r="Q26" s="15">
        <v>0.3</v>
      </c>
      <c r="R26" s="18"/>
      <c r="S26" s="17">
        <v>577</v>
      </c>
      <c r="T26" s="17">
        <v>2096</v>
      </c>
      <c r="U26" s="17"/>
      <c r="V26" s="17">
        <v>15</v>
      </c>
      <c r="W26" s="17">
        <v>56</v>
      </c>
      <c r="X26" s="8" t="s">
        <v>95</v>
      </c>
      <c r="Y26" s="9" t="s">
        <v>144</v>
      </c>
      <c r="Z26" s="17" t="s">
        <v>145</v>
      </c>
    </row>
    <row r="27" s="1" customFormat="1" ht="128.25" spans="1:26">
      <c r="A27" s="8">
        <v>23</v>
      </c>
      <c r="B27" s="9" t="s">
        <v>137</v>
      </c>
      <c r="C27" s="9" t="s">
        <v>168</v>
      </c>
      <c r="D27" s="10" t="s">
        <v>172</v>
      </c>
      <c r="E27" s="8" t="s">
        <v>34</v>
      </c>
      <c r="F27" s="8" t="s">
        <v>70</v>
      </c>
      <c r="G27" s="11" t="s">
        <v>71</v>
      </c>
      <c r="H27" s="9" t="s">
        <v>170</v>
      </c>
      <c r="I27" s="14" t="s">
        <v>173</v>
      </c>
      <c r="J27" s="10" t="s">
        <v>174</v>
      </c>
      <c r="K27" s="10" t="s">
        <v>175</v>
      </c>
      <c r="L27" s="8" t="s">
        <v>76</v>
      </c>
      <c r="M27" s="15">
        <f t="shared" si="0"/>
        <v>93.06</v>
      </c>
      <c r="N27" s="15"/>
      <c r="O27" s="15">
        <v>92.06</v>
      </c>
      <c r="P27" s="15"/>
      <c r="Q27" s="15">
        <v>1</v>
      </c>
      <c r="R27" s="18"/>
      <c r="S27" s="17">
        <v>577</v>
      </c>
      <c r="T27" s="17">
        <v>2096</v>
      </c>
      <c r="U27" s="17"/>
      <c r="V27" s="17">
        <v>15</v>
      </c>
      <c r="W27" s="17">
        <v>56</v>
      </c>
      <c r="X27" s="8" t="s">
        <v>95</v>
      </c>
      <c r="Y27" s="9" t="s">
        <v>144</v>
      </c>
      <c r="Z27" s="17" t="s">
        <v>102</v>
      </c>
    </row>
    <row r="28" s="1" customFormat="1" ht="42.75" spans="1:26">
      <c r="A28" s="8">
        <v>24</v>
      </c>
      <c r="B28" s="9" t="s">
        <v>137</v>
      </c>
      <c r="C28" s="9" t="s">
        <v>168</v>
      </c>
      <c r="D28" s="10" t="s">
        <v>176</v>
      </c>
      <c r="E28" s="8" t="s">
        <v>34</v>
      </c>
      <c r="F28" s="8" t="s">
        <v>70</v>
      </c>
      <c r="G28" s="11" t="s">
        <v>71</v>
      </c>
      <c r="H28" s="9" t="s">
        <v>170</v>
      </c>
      <c r="I28" s="14" t="s">
        <v>165</v>
      </c>
      <c r="J28" s="10" t="s">
        <v>166</v>
      </c>
      <c r="K28" s="10" t="s">
        <v>167</v>
      </c>
      <c r="L28" s="8" t="s">
        <v>76</v>
      </c>
      <c r="M28" s="15">
        <f t="shared" si="0"/>
        <v>30.5</v>
      </c>
      <c r="N28" s="15"/>
      <c r="O28" s="15">
        <v>30</v>
      </c>
      <c r="P28" s="15"/>
      <c r="Q28" s="15">
        <v>0.5</v>
      </c>
      <c r="R28" s="18"/>
      <c r="S28" s="17">
        <v>577</v>
      </c>
      <c r="T28" s="17">
        <v>2096</v>
      </c>
      <c r="U28" s="17"/>
      <c r="V28" s="17">
        <v>15</v>
      </c>
      <c r="W28" s="17">
        <v>56</v>
      </c>
      <c r="X28" s="8" t="s">
        <v>95</v>
      </c>
      <c r="Y28" s="9" t="s">
        <v>144</v>
      </c>
      <c r="Z28" s="17" t="s">
        <v>79</v>
      </c>
    </row>
    <row r="29" s="1" customFormat="1" ht="42.75" spans="1:26">
      <c r="A29" s="8">
        <v>25</v>
      </c>
      <c r="B29" s="9" t="s">
        <v>177</v>
      </c>
      <c r="C29" s="9" t="s">
        <v>178</v>
      </c>
      <c r="D29" s="10" t="s">
        <v>179</v>
      </c>
      <c r="E29" s="8" t="s">
        <v>34</v>
      </c>
      <c r="F29" s="8" t="s">
        <v>89</v>
      </c>
      <c r="G29" s="11" t="s">
        <v>90</v>
      </c>
      <c r="H29" s="9" t="s">
        <v>178</v>
      </c>
      <c r="I29" s="14" t="s">
        <v>180</v>
      </c>
      <c r="J29" s="10" t="s">
        <v>181</v>
      </c>
      <c r="K29" s="10" t="s">
        <v>182</v>
      </c>
      <c r="L29" s="8" t="s">
        <v>76</v>
      </c>
      <c r="M29" s="15">
        <f t="shared" si="0"/>
        <v>62.7</v>
      </c>
      <c r="N29" s="15"/>
      <c r="O29" s="15">
        <v>62</v>
      </c>
      <c r="P29" s="15"/>
      <c r="Q29" s="15">
        <v>0.7</v>
      </c>
      <c r="R29" s="18"/>
      <c r="S29" s="17">
        <v>256</v>
      </c>
      <c r="T29" s="17">
        <v>875</v>
      </c>
      <c r="U29" s="17"/>
      <c r="V29" s="17">
        <v>8</v>
      </c>
      <c r="W29" s="17">
        <v>32</v>
      </c>
      <c r="X29" s="8" t="s">
        <v>95</v>
      </c>
      <c r="Y29" s="9" t="s">
        <v>183</v>
      </c>
      <c r="Z29" s="17"/>
    </row>
    <row r="30" s="1" customFormat="1" ht="57" spans="1:26">
      <c r="A30" s="8">
        <v>26</v>
      </c>
      <c r="B30" s="9" t="s">
        <v>184</v>
      </c>
      <c r="C30" s="9" t="s">
        <v>185</v>
      </c>
      <c r="D30" s="10" t="s">
        <v>186</v>
      </c>
      <c r="E30" s="8" t="s">
        <v>34</v>
      </c>
      <c r="F30" s="8" t="s">
        <v>89</v>
      </c>
      <c r="G30" s="11" t="s">
        <v>187</v>
      </c>
      <c r="H30" s="9" t="s">
        <v>185</v>
      </c>
      <c r="I30" s="14" t="s">
        <v>188</v>
      </c>
      <c r="J30" s="10" t="s">
        <v>189</v>
      </c>
      <c r="K30" s="10" t="s">
        <v>190</v>
      </c>
      <c r="L30" s="8" t="s">
        <v>76</v>
      </c>
      <c r="M30" s="15">
        <f t="shared" si="0"/>
        <v>31.46</v>
      </c>
      <c r="N30" s="15"/>
      <c r="O30" s="15">
        <v>30.96</v>
      </c>
      <c r="P30" s="15"/>
      <c r="Q30" s="15">
        <v>0.5</v>
      </c>
      <c r="R30" s="18"/>
      <c r="S30" s="17">
        <v>283</v>
      </c>
      <c r="T30" s="17">
        <v>1085</v>
      </c>
      <c r="U30" s="17"/>
      <c r="V30" s="17">
        <v>387</v>
      </c>
      <c r="W30" s="17">
        <v>1316</v>
      </c>
      <c r="X30" s="8" t="s">
        <v>191</v>
      </c>
      <c r="Y30" s="9" t="s">
        <v>192</v>
      </c>
      <c r="Z30" s="17"/>
    </row>
    <row r="31" s="1" customFormat="1" ht="128.25" spans="1:26">
      <c r="A31" s="8">
        <v>27</v>
      </c>
      <c r="B31" s="9" t="s">
        <v>184</v>
      </c>
      <c r="C31" s="9" t="s">
        <v>193</v>
      </c>
      <c r="D31" s="10" t="s">
        <v>194</v>
      </c>
      <c r="E31" s="8" t="s">
        <v>112</v>
      </c>
      <c r="F31" s="8" t="s">
        <v>131</v>
      </c>
      <c r="G31" s="11" t="s">
        <v>132</v>
      </c>
      <c r="H31" s="9" t="s">
        <v>195</v>
      </c>
      <c r="I31" s="14" t="s">
        <v>196</v>
      </c>
      <c r="J31" s="10" t="s">
        <v>197</v>
      </c>
      <c r="K31" s="10" t="s">
        <v>198</v>
      </c>
      <c r="L31" s="8" t="s">
        <v>76</v>
      </c>
      <c r="M31" s="15">
        <f t="shared" si="0"/>
        <v>33.19</v>
      </c>
      <c r="N31" s="15"/>
      <c r="O31" s="15">
        <v>32.69</v>
      </c>
      <c r="P31" s="15"/>
      <c r="Q31" s="15">
        <v>0.5</v>
      </c>
      <c r="R31" s="18"/>
      <c r="S31" s="17">
        <v>470</v>
      </c>
      <c r="T31" s="17">
        <v>1740</v>
      </c>
      <c r="U31" s="17"/>
      <c r="V31" s="17">
        <v>27</v>
      </c>
      <c r="W31" s="17">
        <v>85</v>
      </c>
      <c r="X31" s="8" t="s">
        <v>95</v>
      </c>
      <c r="Y31" s="9" t="s">
        <v>192</v>
      </c>
      <c r="Z31" s="17" t="s">
        <v>145</v>
      </c>
    </row>
    <row r="32" s="1" customFormat="1" ht="28.5" spans="1:26">
      <c r="A32" s="8">
        <v>28</v>
      </c>
      <c r="B32" s="9" t="s">
        <v>184</v>
      </c>
      <c r="C32" s="9" t="s">
        <v>185</v>
      </c>
      <c r="D32" s="10" t="s">
        <v>199</v>
      </c>
      <c r="E32" s="8" t="s">
        <v>34</v>
      </c>
      <c r="F32" s="8" t="s">
        <v>200</v>
      </c>
      <c r="G32" s="11" t="s">
        <v>201</v>
      </c>
      <c r="H32" s="9" t="s">
        <v>202</v>
      </c>
      <c r="I32" s="14" t="s">
        <v>203</v>
      </c>
      <c r="J32" s="10" t="s">
        <v>204</v>
      </c>
      <c r="K32" s="10" t="s">
        <v>205</v>
      </c>
      <c r="L32" s="8" t="s">
        <v>76</v>
      </c>
      <c r="M32" s="15">
        <f t="shared" si="0"/>
        <v>7.3</v>
      </c>
      <c r="N32" s="15"/>
      <c r="O32" s="15">
        <v>7.2</v>
      </c>
      <c r="P32" s="15"/>
      <c r="Q32" s="15">
        <v>0.1</v>
      </c>
      <c r="R32" s="18"/>
      <c r="S32" s="17">
        <v>283</v>
      </c>
      <c r="T32" s="17">
        <v>1085</v>
      </c>
      <c r="U32" s="17"/>
      <c r="V32" s="17">
        <v>387</v>
      </c>
      <c r="W32" s="17">
        <v>1316</v>
      </c>
      <c r="X32" s="8" t="s">
        <v>95</v>
      </c>
      <c r="Y32" s="9" t="s">
        <v>192</v>
      </c>
      <c r="Z32" s="17"/>
    </row>
    <row r="33" s="1" customFormat="1" ht="42.75" spans="1:26">
      <c r="A33" s="8">
        <v>29</v>
      </c>
      <c r="B33" s="9" t="s">
        <v>184</v>
      </c>
      <c r="C33" s="9" t="s">
        <v>206</v>
      </c>
      <c r="D33" s="10" t="s">
        <v>207</v>
      </c>
      <c r="E33" s="8" t="s">
        <v>112</v>
      </c>
      <c r="F33" s="8" t="s">
        <v>131</v>
      </c>
      <c r="G33" s="11" t="s">
        <v>132</v>
      </c>
      <c r="H33" s="9" t="s">
        <v>206</v>
      </c>
      <c r="I33" s="14" t="s">
        <v>208</v>
      </c>
      <c r="J33" s="10" t="s">
        <v>209</v>
      </c>
      <c r="K33" s="10" t="s">
        <v>210</v>
      </c>
      <c r="L33" s="8" t="s">
        <v>76</v>
      </c>
      <c r="M33" s="15">
        <f t="shared" si="0"/>
        <v>29.62</v>
      </c>
      <c r="N33" s="15"/>
      <c r="O33" s="15">
        <v>29.12</v>
      </c>
      <c r="P33" s="15"/>
      <c r="Q33" s="15">
        <v>0.5</v>
      </c>
      <c r="R33" s="18"/>
      <c r="S33" s="17">
        <v>310</v>
      </c>
      <c r="T33" s="17">
        <v>1040</v>
      </c>
      <c r="U33" s="17"/>
      <c r="V33" s="17">
        <v>27</v>
      </c>
      <c r="W33" s="17">
        <v>96</v>
      </c>
      <c r="X33" s="8" t="s">
        <v>95</v>
      </c>
      <c r="Y33" s="9" t="s">
        <v>192</v>
      </c>
      <c r="Z33" s="17"/>
    </row>
    <row r="34" s="1" customFormat="1" ht="28.5" spans="1:26">
      <c r="A34" s="8">
        <v>30</v>
      </c>
      <c r="B34" s="9" t="s">
        <v>86</v>
      </c>
      <c r="C34" s="9" t="s">
        <v>211</v>
      </c>
      <c r="D34" s="10" t="s">
        <v>212</v>
      </c>
      <c r="E34" s="8" t="s">
        <v>34</v>
      </c>
      <c r="F34" s="8" t="s">
        <v>89</v>
      </c>
      <c r="G34" s="11" t="s">
        <v>90</v>
      </c>
      <c r="H34" s="9" t="s">
        <v>213</v>
      </c>
      <c r="I34" s="14" t="s">
        <v>214</v>
      </c>
      <c r="J34" s="10" t="s">
        <v>215</v>
      </c>
      <c r="K34" s="10" t="s">
        <v>216</v>
      </c>
      <c r="L34" s="8" t="s">
        <v>76</v>
      </c>
      <c r="M34" s="15">
        <f t="shared" si="0"/>
        <v>6.2</v>
      </c>
      <c r="N34" s="15"/>
      <c r="O34" s="15">
        <v>6</v>
      </c>
      <c r="P34" s="15"/>
      <c r="Q34" s="15">
        <v>0.2</v>
      </c>
      <c r="R34" s="18" t="s">
        <v>77</v>
      </c>
      <c r="S34" s="17">
        <v>446</v>
      </c>
      <c r="T34" s="17">
        <v>1670</v>
      </c>
      <c r="U34" s="17">
        <v>1</v>
      </c>
      <c r="V34" s="17">
        <v>140</v>
      </c>
      <c r="W34" s="17">
        <v>473</v>
      </c>
      <c r="X34" s="8" t="s">
        <v>95</v>
      </c>
      <c r="Y34" s="9" t="s">
        <v>96</v>
      </c>
      <c r="Z34" s="17"/>
    </row>
    <row r="35" s="1" customFormat="1" ht="28.5" spans="1:26">
      <c r="A35" s="8">
        <v>31</v>
      </c>
      <c r="B35" s="9" t="s">
        <v>86</v>
      </c>
      <c r="C35" s="9" t="s">
        <v>217</v>
      </c>
      <c r="D35" s="10" t="s">
        <v>218</v>
      </c>
      <c r="E35" s="8" t="s">
        <v>34</v>
      </c>
      <c r="F35" s="8" t="s">
        <v>89</v>
      </c>
      <c r="G35" s="11" t="s">
        <v>90</v>
      </c>
      <c r="H35" s="9" t="s">
        <v>98</v>
      </c>
      <c r="I35" s="14" t="s">
        <v>219</v>
      </c>
      <c r="J35" s="10" t="s">
        <v>220</v>
      </c>
      <c r="K35" s="10" t="s">
        <v>216</v>
      </c>
      <c r="L35" s="8" t="s">
        <v>76</v>
      </c>
      <c r="M35" s="15">
        <f t="shared" si="0"/>
        <v>24.3</v>
      </c>
      <c r="N35" s="15"/>
      <c r="O35" s="15">
        <v>24</v>
      </c>
      <c r="P35" s="15"/>
      <c r="Q35" s="15">
        <v>0.3</v>
      </c>
      <c r="R35" s="18" t="s">
        <v>77</v>
      </c>
      <c r="S35" s="17">
        <v>580</v>
      </c>
      <c r="T35" s="17">
        <v>1836</v>
      </c>
      <c r="U35" s="17">
        <v>1</v>
      </c>
      <c r="V35" s="17">
        <v>90</v>
      </c>
      <c r="W35" s="17">
        <v>283</v>
      </c>
      <c r="X35" s="8" t="s">
        <v>95</v>
      </c>
      <c r="Y35" s="9" t="s">
        <v>96</v>
      </c>
      <c r="Z35" s="17"/>
    </row>
    <row r="36" s="1" customFormat="1" ht="42.75" spans="1:26">
      <c r="A36" s="8">
        <v>32</v>
      </c>
      <c r="B36" s="9" t="s">
        <v>86</v>
      </c>
      <c r="C36" s="9" t="s">
        <v>221</v>
      </c>
      <c r="D36" s="10" t="s">
        <v>222</v>
      </c>
      <c r="E36" s="8" t="s">
        <v>34</v>
      </c>
      <c r="F36" s="8" t="s">
        <v>89</v>
      </c>
      <c r="G36" s="11" t="s">
        <v>90</v>
      </c>
      <c r="H36" s="9" t="s">
        <v>223</v>
      </c>
      <c r="I36" s="14" t="s">
        <v>224</v>
      </c>
      <c r="J36" s="10" t="s">
        <v>225</v>
      </c>
      <c r="K36" s="10" t="s">
        <v>216</v>
      </c>
      <c r="L36" s="8" t="s">
        <v>76</v>
      </c>
      <c r="M36" s="15">
        <f t="shared" si="0"/>
        <v>18.2</v>
      </c>
      <c r="N36" s="15"/>
      <c r="O36" s="15">
        <v>18</v>
      </c>
      <c r="P36" s="15"/>
      <c r="Q36" s="15">
        <v>0.2</v>
      </c>
      <c r="R36" s="18" t="s">
        <v>77</v>
      </c>
      <c r="S36" s="17">
        <v>445</v>
      </c>
      <c r="T36" s="17">
        <v>1808</v>
      </c>
      <c r="U36" s="17">
        <v>1</v>
      </c>
      <c r="V36" s="17">
        <v>56</v>
      </c>
      <c r="W36" s="17">
        <v>171</v>
      </c>
      <c r="X36" s="8" t="s">
        <v>95</v>
      </c>
      <c r="Y36" s="9" t="s">
        <v>96</v>
      </c>
      <c r="Z36" s="17"/>
    </row>
    <row r="37" s="1" customFormat="1" ht="171" spans="1:26">
      <c r="A37" s="8">
        <v>33</v>
      </c>
      <c r="B37" s="9" t="s">
        <v>226</v>
      </c>
      <c r="C37" s="9" t="s">
        <v>227</v>
      </c>
      <c r="D37" s="10" t="s">
        <v>228</v>
      </c>
      <c r="E37" s="8" t="s">
        <v>34</v>
      </c>
      <c r="F37" s="8" t="s">
        <v>89</v>
      </c>
      <c r="G37" s="11" t="s">
        <v>90</v>
      </c>
      <c r="H37" s="9" t="s">
        <v>229</v>
      </c>
      <c r="I37" s="14" t="s">
        <v>230</v>
      </c>
      <c r="J37" s="10" t="s">
        <v>231</v>
      </c>
      <c r="K37" s="10" t="s">
        <v>232</v>
      </c>
      <c r="L37" s="8" t="s">
        <v>76</v>
      </c>
      <c r="M37" s="15">
        <f t="shared" si="0"/>
        <v>89.58</v>
      </c>
      <c r="N37" s="15"/>
      <c r="O37" s="15">
        <v>88.58</v>
      </c>
      <c r="P37" s="15"/>
      <c r="Q37" s="15">
        <v>1</v>
      </c>
      <c r="R37" s="18"/>
      <c r="S37" s="17">
        <v>469</v>
      </c>
      <c r="T37" s="17">
        <v>1708</v>
      </c>
      <c r="U37" s="17"/>
      <c r="V37" s="17">
        <v>37</v>
      </c>
      <c r="W37" s="17">
        <v>145</v>
      </c>
      <c r="X37" s="8" t="s">
        <v>95</v>
      </c>
      <c r="Y37" s="9" t="s">
        <v>233</v>
      </c>
      <c r="Z37" s="17" t="s">
        <v>79</v>
      </c>
    </row>
    <row r="38" s="1" customFormat="1" ht="85.5" spans="1:26">
      <c r="A38" s="8">
        <v>34</v>
      </c>
      <c r="B38" s="9" t="s">
        <v>116</v>
      </c>
      <c r="C38" s="9" t="s">
        <v>234</v>
      </c>
      <c r="D38" s="10" t="s">
        <v>235</v>
      </c>
      <c r="E38" s="8" t="s">
        <v>34</v>
      </c>
      <c r="F38" s="8" t="s">
        <v>89</v>
      </c>
      <c r="G38" s="11" t="s">
        <v>90</v>
      </c>
      <c r="H38" s="9" t="s">
        <v>236</v>
      </c>
      <c r="I38" s="14" t="s">
        <v>237</v>
      </c>
      <c r="J38" s="10" t="s">
        <v>238</v>
      </c>
      <c r="K38" s="10" t="s">
        <v>239</v>
      </c>
      <c r="L38" s="8" t="s">
        <v>76</v>
      </c>
      <c r="M38" s="15">
        <f t="shared" ref="M38:M69" si="1">N38+O38+Q38+P38</f>
        <v>27.88</v>
      </c>
      <c r="N38" s="15"/>
      <c r="O38" s="15">
        <v>27.38</v>
      </c>
      <c r="P38" s="15"/>
      <c r="Q38" s="15">
        <v>0.5</v>
      </c>
      <c r="R38" s="18" t="s">
        <v>77</v>
      </c>
      <c r="S38" s="17">
        <v>402</v>
      </c>
      <c r="T38" s="17">
        <v>1518</v>
      </c>
      <c r="U38" s="17">
        <v>1</v>
      </c>
      <c r="V38" s="17">
        <v>84</v>
      </c>
      <c r="W38" s="17">
        <v>313</v>
      </c>
      <c r="X38" s="8" t="s">
        <v>95</v>
      </c>
      <c r="Y38" s="9" t="s">
        <v>123</v>
      </c>
      <c r="Z38" s="17"/>
    </row>
    <row r="39" s="1" customFormat="1" ht="28.5" spans="1:26">
      <c r="A39" s="8">
        <v>35</v>
      </c>
      <c r="B39" s="9" t="s">
        <v>177</v>
      </c>
      <c r="C39" s="9" t="s">
        <v>240</v>
      </c>
      <c r="D39" s="10" t="s">
        <v>241</v>
      </c>
      <c r="E39" s="8" t="s">
        <v>34</v>
      </c>
      <c r="F39" s="8" t="s">
        <v>89</v>
      </c>
      <c r="G39" s="11" t="s">
        <v>90</v>
      </c>
      <c r="H39" s="9" t="s">
        <v>242</v>
      </c>
      <c r="I39" s="14" t="s">
        <v>243</v>
      </c>
      <c r="J39" s="10" t="s">
        <v>244</v>
      </c>
      <c r="K39" s="10" t="s">
        <v>216</v>
      </c>
      <c r="L39" s="8" t="s">
        <v>76</v>
      </c>
      <c r="M39" s="15">
        <f t="shared" si="1"/>
        <v>3.1</v>
      </c>
      <c r="N39" s="15"/>
      <c r="O39" s="15">
        <v>3</v>
      </c>
      <c r="P39" s="15"/>
      <c r="Q39" s="15">
        <v>0.1</v>
      </c>
      <c r="R39" s="18"/>
      <c r="S39" s="17">
        <v>810</v>
      </c>
      <c r="T39" s="17">
        <v>2658</v>
      </c>
      <c r="U39" s="17"/>
      <c r="V39" s="17">
        <v>18</v>
      </c>
      <c r="W39" s="17">
        <v>51</v>
      </c>
      <c r="X39" s="8" t="s">
        <v>95</v>
      </c>
      <c r="Y39" s="9" t="s">
        <v>183</v>
      </c>
      <c r="Z39" s="17"/>
    </row>
    <row r="40" s="1" customFormat="1" ht="85.5" spans="1:26">
      <c r="A40" s="8">
        <v>36</v>
      </c>
      <c r="B40" s="9" t="s">
        <v>86</v>
      </c>
      <c r="C40" s="9" t="s">
        <v>245</v>
      </c>
      <c r="D40" s="10" t="s">
        <v>246</v>
      </c>
      <c r="E40" s="8" t="s">
        <v>112</v>
      </c>
      <c r="F40" s="8" t="s">
        <v>131</v>
      </c>
      <c r="G40" s="11" t="s">
        <v>247</v>
      </c>
      <c r="H40" s="9" t="s">
        <v>140</v>
      </c>
      <c r="I40" s="14" t="s">
        <v>248</v>
      </c>
      <c r="J40" s="10" t="s">
        <v>249</v>
      </c>
      <c r="K40" s="10" t="s">
        <v>250</v>
      </c>
      <c r="L40" s="8" t="s">
        <v>76</v>
      </c>
      <c r="M40" s="15">
        <f t="shared" si="1"/>
        <v>21</v>
      </c>
      <c r="N40" s="15"/>
      <c r="O40" s="15">
        <v>20.6</v>
      </c>
      <c r="P40" s="15"/>
      <c r="Q40" s="15">
        <v>0.4</v>
      </c>
      <c r="R40" s="18" t="s">
        <v>77</v>
      </c>
      <c r="S40" s="17">
        <v>702</v>
      </c>
      <c r="T40" s="17">
        <v>2358</v>
      </c>
      <c r="U40" s="17">
        <v>1</v>
      </c>
      <c r="V40" s="17">
        <v>31</v>
      </c>
      <c r="W40" s="17">
        <v>79</v>
      </c>
      <c r="X40" s="8" t="s">
        <v>60</v>
      </c>
      <c r="Y40" s="9" t="s">
        <v>96</v>
      </c>
      <c r="Z40" s="17"/>
    </row>
    <row r="41" s="1" customFormat="1" ht="142.5" spans="1:26">
      <c r="A41" s="8">
        <v>37</v>
      </c>
      <c r="B41" s="9" t="s">
        <v>86</v>
      </c>
      <c r="C41" s="9" t="s">
        <v>251</v>
      </c>
      <c r="D41" s="10" t="s">
        <v>252</v>
      </c>
      <c r="E41" s="8" t="s">
        <v>112</v>
      </c>
      <c r="F41" s="8" t="s">
        <v>131</v>
      </c>
      <c r="G41" s="11" t="s">
        <v>247</v>
      </c>
      <c r="H41" s="9" t="s">
        <v>98</v>
      </c>
      <c r="I41" s="14" t="s">
        <v>253</v>
      </c>
      <c r="J41" s="10" t="s">
        <v>249</v>
      </c>
      <c r="K41" s="10" t="s">
        <v>254</v>
      </c>
      <c r="L41" s="8" t="s">
        <v>76</v>
      </c>
      <c r="M41" s="15">
        <f t="shared" si="1"/>
        <v>26.9</v>
      </c>
      <c r="N41" s="15"/>
      <c r="O41" s="15">
        <v>26.4</v>
      </c>
      <c r="P41" s="15"/>
      <c r="Q41" s="15">
        <v>0.5</v>
      </c>
      <c r="R41" s="18"/>
      <c r="S41" s="17">
        <v>889</v>
      </c>
      <c r="T41" s="17">
        <v>3601</v>
      </c>
      <c r="U41" s="17"/>
      <c r="V41" s="17">
        <v>56</v>
      </c>
      <c r="W41" s="17">
        <v>175</v>
      </c>
      <c r="X41" s="8" t="s">
        <v>60</v>
      </c>
      <c r="Y41" s="9" t="s">
        <v>96</v>
      </c>
      <c r="Z41" s="17"/>
    </row>
    <row r="42" s="1" customFormat="1" ht="57" spans="1:26">
      <c r="A42" s="8">
        <v>38</v>
      </c>
      <c r="B42" s="9" t="s">
        <v>137</v>
      </c>
      <c r="C42" s="9" t="s">
        <v>255</v>
      </c>
      <c r="D42" s="10" t="s">
        <v>256</v>
      </c>
      <c r="E42" s="8" t="s">
        <v>112</v>
      </c>
      <c r="F42" s="8" t="s">
        <v>131</v>
      </c>
      <c r="G42" s="11" t="s">
        <v>247</v>
      </c>
      <c r="H42" s="9" t="s">
        <v>255</v>
      </c>
      <c r="I42" s="14" t="s">
        <v>257</v>
      </c>
      <c r="J42" s="10" t="s">
        <v>249</v>
      </c>
      <c r="K42" s="10" t="s">
        <v>258</v>
      </c>
      <c r="L42" s="8" t="s">
        <v>76</v>
      </c>
      <c r="M42" s="15">
        <f t="shared" si="1"/>
        <v>5.46</v>
      </c>
      <c r="N42" s="15"/>
      <c r="O42" s="15">
        <v>5.36</v>
      </c>
      <c r="P42" s="15"/>
      <c r="Q42" s="15">
        <v>0.1</v>
      </c>
      <c r="R42" s="18" t="s">
        <v>77</v>
      </c>
      <c r="S42" s="17">
        <v>540</v>
      </c>
      <c r="T42" s="17">
        <v>1941</v>
      </c>
      <c r="U42" s="17">
        <v>1</v>
      </c>
      <c r="V42" s="17">
        <v>79</v>
      </c>
      <c r="W42" s="17">
        <v>267</v>
      </c>
      <c r="X42" s="8" t="s">
        <v>60</v>
      </c>
      <c r="Y42" s="9" t="s">
        <v>144</v>
      </c>
      <c r="Z42" s="17" t="s">
        <v>145</v>
      </c>
    </row>
    <row r="43" s="1" customFormat="1" ht="99.75" spans="1:26">
      <c r="A43" s="8">
        <v>39</v>
      </c>
      <c r="B43" s="9" t="s">
        <v>116</v>
      </c>
      <c r="C43" s="9" t="s">
        <v>259</v>
      </c>
      <c r="D43" s="10" t="s">
        <v>260</v>
      </c>
      <c r="E43" s="8" t="s">
        <v>112</v>
      </c>
      <c r="F43" s="8" t="s">
        <v>131</v>
      </c>
      <c r="G43" s="11" t="s">
        <v>247</v>
      </c>
      <c r="H43" s="9" t="s">
        <v>261</v>
      </c>
      <c r="I43" s="14" t="s">
        <v>262</v>
      </c>
      <c r="J43" s="10" t="s">
        <v>249</v>
      </c>
      <c r="K43" s="10" t="s">
        <v>263</v>
      </c>
      <c r="L43" s="8" t="s">
        <v>76</v>
      </c>
      <c r="M43" s="15">
        <f t="shared" si="1"/>
        <v>3.82</v>
      </c>
      <c r="N43" s="15"/>
      <c r="O43" s="15">
        <v>3.72</v>
      </c>
      <c r="P43" s="15"/>
      <c r="Q43" s="15">
        <v>0.1</v>
      </c>
      <c r="R43" s="18" t="s">
        <v>77</v>
      </c>
      <c r="S43" s="17">
        <v>650</v>
      </c>
      <c r="T43" s="17">
        <v>2284</v>
      </c>
      <c r="U43" s="17">
        <v>1</v>
      </c>
      <c r="V43" s="17">
        <v>136</v>
      </c>
      <c r="W43" s="17">
        <v>507</v>
      </c>
      <c r="X43" s="8" t="s">
        <v>60</v>
      </c>
      <c r="Y43" s="9" t="s">
        <v>123</v>
      </c>
      <c r="Z43" s="17" t="s">
        <v>145</v>
      </c>
    </row>
    <row r="44" s="1" customFormat="1" ht="57" spans="1:26">
      <c r="A44" s="8">
        <v>40</v>
      </c>
      <c r="B44" s="9" t="s">
        <v>116</v>
      </c>
      <c r="C44" s="9" t="s">
        <v>264</v>
      </c>
      <c r="D44" s="10" t="s">
        <v>265</v>
      </c>
      <c r="E44" s="8" t="s">
        <v>112</v>
      </c>
      <c r="F44" s="8" t="s">
        <v>131</v>
      </c>
      <c r="G44" s="11" t="s">
        <v>247</v>
      </c>
      <c r="H44" s="9" t="s">
        <v>266</v>
      </c>
      <c r="I44" s="14" t="s">
        <v>267</v>
      </c>
      <c r="J44" s="10" t="s">
        <v>249</v>
      </c>
      <c r="K44" s="10" t="s">
        <v>268</v>
      </c>
      <c r="L44" s="8" t="s">
        <v>76</v>
      </c>
      <c r="M44" s="15">
        <f t="shared" si="1"/>
        <v>7.6</v>
      </c>
      <c r="N44" s="15"/>
      <c r="O44" s="15">
        <v>7.5</v>
      </c>
      <c r="P44" s="15"/>
      <c r="Q44" s="15">
        <v>0.1</v>
      </c>
      <c r="R44" s="18"/>
      <c r="S44" s="17">
        <v>606</v>
      </c>
      <c r="T44" s="17">
        <v>2127</v>
      </c>
      <c r="U44" s="17"/>
      <c r="V44" s="17">
        <v>101</v>
      </c>
      <c r="W44" s="17">
        <v>373</v>
      </c>
      <c r="X44" s="8" t="s">
        <v>60</v>
      </c>
      <c r="Y44" s="9" t="s">
        <v>123</v>
      </c>
      <c r="Z44" s="17" t="s">
        <v>145</v>
      </c>
    </row>
    <row r="45" s="1" customFormat="1" ht="285" spans="1:26">
      <c r="A45" s="8">
        <v>41</v>
      </c>
      <c r="B45" s="9" t="s">
        <v>226</v>
      </c>
      <c r="C45" s="9" t="s">
        <v>269</v>
      </c>
      <c r="D45" s="10" t="s">
        <v>270</v>
      </c>
      <c r="E45" s="8" t="s">
        <v>112</v>
      </c>
      <c r="F45" s="8" t="s">
        <v>131</v>
      </c>
      <c r="G45" s="11" t="s">
        <v>247</v>
      </c>
      <c r="H45" s="9" t="s">
        <v>140</v>
      </c>
      <c r="I45" s="14" t="s">
        <v>271</v>
      </c>
      <c r="J45" s="10" t="s">
        <v>249</v>
      </c>
      <c r="K45" s="10" t="s">
        <v>272</v>
      </c>
      <c r="L45" s="8" t="s">
        <v>76</v>
      </c>
      <c r="M45" s="15">
        <f t="shared" si="1"/>
        <v>29.91</v>
      </c>
      <c r="N45" s="15"/>
      <c r="O45" s="15">
        <v>29.41</v>
      </c>
      <c r="P45" s="15"/>
      <c r="Q45" s="15">
        <v>0.5</v>
      </c>
      <c r="R45" s="18" t="s">
        <v>77</v>
      </c>
      <c r="S45" s="17">
        <v>272</v>
      </c>
      <c r="T45" s="17">
        <v>985</v>
      </c>
      <c r="U45" s="17">
        <v>1</v>
      </c>
      <c r="V45" s="17">
        <v>63</v>
      </c>
      <c r="W45" s="17">
        <v>231</v>
      </c>
      <c r="X45" s="8" t="s">
        <v>60</v>
      </c>
      <c r="Y45" s="9" t="s">
        <v>233</v>
      </c>
      <c r="Z45" s="17" t="s">
        <v>145</v>
      </c>
    </row>
    <row r="46" s="1" customFormat="1" ht="114" spans="1:26">
      <c r="A46" s="8">
        <v>42</v>
      </c>
      <c r="B46" s="9" t="s">
        <v>273</v>
      </c>
      <c r="C46" s="9" t="s">
        <v>274</v>
      </c>
      <c r="D46" s="10" t="s">
        <v>275</v>
      </c>
      <c r="E46" s="8" t="s">
        <v>112</v>
      </c>
      <c r="F46" s="8" t="s">
        <v>131</v>
      </c>
      <c r="G46" s="11" t="s">
        <v>247</v>
      </c>
      <c r="H46" s="9" t="s">
        <v>276</v>
      </c>
      <c r="I46" s="14" t="s">
        <v>277</v>
      </c>
      <c r="J46" s="10" t="s">
        <v>249</v>
      </c>
      <c r="K46" s="10" t="s">
        <v>278</v>
      </c>
      <c r="L46" s="8" t="s">
        <v>76</v>
      </c>
      <c r="M46" s="15">
        <f t="shared" si="1"/>
        <v>18.62</v>
      </c>
      <c r="N46" s="15"/>
      <c r="O46" s="15">
        <v>18.32</v>
      </c>
      <c r="P46" s="15"/>
      <c r="Q46" s="15">
        <v>0.3</v>
      </c>
      <c r="R46" s="18" t="s">
        <v>77</v>
      </c>
      <c r="S46" s="17">
        <v>462</v>
      </c>
      <c r="T46" s="17">
        <v>1666</v>
      </c>
      <c r="U46" s="17">
        <v>1</v>
      </c>
      <c r="V46" s="17">
        <v>132</v>
      </c>
      <c r="W46" s="17">
        <v>483</v>
      </c>
      <c r="X46" s="8" t="s">
        <v>60</v>
      </c>
      <c r="Y46" s="9" t="s">
        <v>279</v>
      </c>
      <c r="Z46" s="17" t="s">
        <v>145</v>
      </c>
    </row>
    <row r="47" s="1" customFormat="1" ht="57" spans="1:26">
      <c r="A47" s="8">
        <v>43</v>
      </c>
      <c r="B47" s="9" t="s">
        <v>32</v>
      </c>
      <c r="C47" s="9" t="s">
        <v>280</v>
      </c>
      <c r="D47" s="10" t="s">
        <v>281</v>
      </c>
      <c r="E47" s="8" t="s">
        <v>54</v>
      </c>
      <c r="F47" s="8" t="s">
        <v>55</v>
      </c>
      <c r="G47" s="11" t="s">
        <v>55</v>
      </c>
      <c r="H47" s="9" t="s">
        <v>280</v>
      </c>
      <c r="I47" s="14" t="s">
        <v>282</v>
      </c>
      <c r="J47" s="10" t="s">
        <v>283</v>
      </c>
      <c r="K47" s="10" t="s">
        <v>284</v>
      </c>
      <c r="L47" s="8" t="s">
        <v>59</v>
      </c>
      <c r="M47" s="15">
        <f t="shared" si="1"/>
        <v>9.36</v>
      </c>
      <c r="N47" s="15"/>
      <c r="O47" s="15">
        <v>9.36</v>
      </c>
      <c r="P47" s="15"/>
      <c r="Q47" s="15"/>
      <c r="R47" s="18"/>
      <c r="S47" s="17">
        <v>26</v>
      </c>
      <c r="T47" s="17">
        <v>26</v>
      </c>
      <c r="U47" s="17"/>
      <c r="V47" s="17">
        <v>6</v>
      </c>
      <c r="W47" s="17">
        <v>6</v>
      </c>
      <c r="X47" s="8" t="s">
        <v>60</v>
      </c>
      <c r="Y47" s="9" t="s">
        <v>60</v>
      </c>
      <c r="Z47" s="17" t="s">
        <v>61</v>
      </c>
    </row>
    <row r="48" s="1" customFormat="1" ht="99.75" spans="1:26">
      <c r="A48" s="8">
        <v>44</v>
      </c>
      <c r="B48" s="9" t="s">
        <v>116</v>
      </c>
      <c r="C48" s="9" t="s">
        <v>285</v>
      </c>
      <c r="D48" s="10" t="s">
        <v>286</v>
      </c>
      <c r="E48" s="8" t="s">
        <v>112</v>
      </c>
      <c r="F48" s="8" t="s">
        <v>131</v>
      </c>
      <c r="G48" s="11" t="s">
        <v>247</v>
      </c>
      <c r="H48" s="9" t="s">
        <v>133</v>
      </c>
      <c r="I48" s="14" t="s">
        <v>287</v>
      </c>
      <c r="J48" s="10" t="s">
        <v>249</v>
      </c>
      <c r="K48" s="10" t="s">
        <v>288</v>
      </c>
      <c r="L48" s="8" t="s">
        <v>76</v>
      </c>
      <c r="M48" s="15">
        <f t="shared" si="1"/>
        <v>27</v>
      </c>
      <c r="N48" s="15"/>
      <c r="O48" s="15">
        <v>26.5</v>
      </c>
      <c r="P48" s="15"/>
      <c r="Q48" s="15">
        <v>0.5</v>
      </c>
      <c r="R48" s="18"/>
      <c r="S48" s="17">
        <v>744</v>
      </c>
      <c r="T48" s="17">
        <v>2518</v>
      </c>
      <c r="U48" s="17"/>
      <c r="V48" s="17">
        <v>74</v>
      </c>
      <c r="W48" s="17">
        <v>247</v>
      </c>
      <c r="X48" s="8" t="s">
        <v>60</v>
      </c>
      <c r="Y48" s="9" t="s">
        <v>123</v>
      </c>
      <c r="Z48" s="17" t="s">
        <v>145</v>
      </c>
    </row>
    <row r="49" s="1" customFormat="1" ht="42.75" spans="1:26">
      <c r="A49" s="8">
        <v>45</v>
      </c>
      <c r="B49" s="9" t="s">
        <v>137</v>
      </c>
      <c r="C49" s="9" t="s">
        <v>289</v>
      </c>
      <c r="D49" s="10" t="s">
        <v>290</v>
      </c>
      <c r="E49" s="8" t="s">
        <v>34</v>
      </c>
      <c r="F49" s="8" t="s">
        <v>200</v>
      </c>
      <c r="G49" s="11" t="s">
        <v>201</v>
      </c>
      <c r="H49" s="9" t="s">
        <v>291</v>
      </c>
      <c r="I49" s="14" t="s">
        <v>292</v>
      </c>
      <c r="J49" s="10" t="s">
        <v>293</v>
      </c>
      <c r="K49" s="10" t="s">
        <v>294</v>
      </c>
      <c r="L49" s="8" t="s">
        <v>76</v>
      </c>
      <c r="M49" s="15">
        <f t="shared" si="1"/>
        <v>9.1</v>
      </c>
      <c r="N49" s="15"/>
      <c r="O49" s="15">
        <v>9</v>
      </c>
      <c r="P49" s="15"/>
      <c r="Q49" s="15">
        <v>0.1</v>
      </c>
      <c r="R49" s="18"/>
      <c r="S49" s="17">
        <v>310</v>
      </c>
      <c r="T49" s="17">
        <v>1440</v>
      </c>
      <c r="U49" s="17"/>
      <c r="V49" s="17">
        <v>3</v>
      </c>
      <c r="W49" s="17">
        <v>8</v>
      </c>
      <c r="X49" s="8" t="s">
        <v>95</v>
      </c>
      <c r="Y49" s="9" t="s">
        <v>144</v>
      </c>
      <c r="Z49" s="17" t="s">
        <v>79</v>
      </c>
    </row>
    <row r="50" s="1" customFormat="1" ht="28.5" spans="1:26">
      <c r="A50" s="8">
        <v>46</v>
      </c>
      <c r="B50" s="9" t="s">
        <v>116</v>
      </c>
      <c r="C50" s="9" t="s">
        <v>117</v>
      </c>
      <c r="D50" s="10" t="s">
        <v>295</v>
      </c>
      <c r="E50" s="8" t="s">
        <v>34</v>
      </c>
      <c r="F50" s="8" t="s">
        <v>200</v>
      </c>
      <c r="G50" s="11" t="s">
        <v>201</v>
      </c>
      <c r="H50" s="9" t="s">
        <v>98</v>
      </c>
      <c r="I50" s="14" t="s">
        <v>296</v>
      </c>
      <c r="J50" s="10" t="s">
        <v>293</v>
      </c>
      <c r="K50" s="10" t="s">
        <v>294</v>
      </c>
      <c r="L50" s="8" t="s">
        <v>76</v>
      </c>
      <c r="M50" s="15">
        <f t="shared" si="1"/>
        <v>11.9</v>
      </c>
      <c r="N50" s="15"/>
      <c r="O50" s="15">
        <v>11.7</v>
      </c>
      <c r="P50" s="15"/>
      <c r="Q50" s="15">
        <v>0.2</v>
      </c>
      <c r="R50" s="18" t="s">
        <v>77</v>
      </c>
      <c r="S50" s="17">
        <v>468</v>
      </c>
      <c r="T50" s="17">
        <v>1482</v>
      </c>
      <c r="U50" s="17">
        <v>1</v>
      </c>
      <c r="V50" s="17">
        <v>63</v>
      </c>
      <c r="W50" s="17">
        <v>191</v>
      </c>
      <c r="X50" s="8" t="s">
        <v>95</v>
      </c>
      <c r="Y50" s="9" t="s">
        <v>123</v>
      </c>
      <c r="Z50" s="17" t="s">
        <v>79</v>
      </c>
    </row>
    <row r="51" s="1" customFormat="1" ht="128.25" spans="1:26">
      <c r="A51" s="8">
        <v>47</v>
      </c>
      <c r="B51" s="9" t="s">
        <v>273</v>
      </c>
      <c r="C51" s="9" t="s">
        <v>297</v>
      </c>
      <c r="D51" s="10" t="s">
        <v>298</v>
      </c>
      <c r="E51" s="8" t="s">
        <v>34</v>
      </c>
      <c r="F51" s="8" t="s">
        <v>70</v>
      </c>
      <c r="G51" s="11" t="s">
        <v>71</v>
      </c>
      <c r="H51" s="9" t="s">
        <v>125</v>
      </c>
      <c r="I51" s="14" t="s">
        <v>299</v>
      </c>
      <c r="J51" s="10" t="s">
        <v>300</v>
      </c>
      <c r="K51" s="10" t="s">
        <v>301</v>
      </c>
      <c r="L51" s="8" t="s">
        <v>76</v>
      </c>
      <c r="M51" s="15">
        <f t="shared" si="1"/>
        <v>61.45</v>
      </c>
      <c r="N51" s="15"/>
      <c r="O51" s="15">
        <v>60.75</v>
      </c>
      <c r="P51" s="15"/>
      <c r="Q51" s="15">
        <v>0.7</v>
      </c>
      <c r="R51" s="18" t="s">
        <v>77</v>
      </c>
      <c r="S51" s="17">
        <v>375</v>
      </c>
      <c r="T51" s="17">
        <v>1304</v>
      </c>
      <c r="U51" s="17">
        <v>1</v>
      </c>
      <c r="V51" s="17">
        <v>89</v>
      </c>
      <c r="W51" s="17">
        <v>333</v>
      </c>
      <c r="X51" s="8" t="s">
        <v>40</v>
      </c>
      <c r="Y51" s="9" t="s">
        <v>279</v>
      </c>
      <c r="Z51" s="17" t="s">
        <v>145</v>
      </c>
    </row>
    <row r="52" s="1" customFormat="1" ht="28.5" spans="1:26">
      <c r="A52" s="8">
        <v>48</v>
      </c>
      <c r="B52" s="9" t="s">
        <v>116</v>
      </c>
      <c r="C52" s="9" t="s">
        <v>234</v>
      </c>
      <c r="D52" s="10" t="s">
        <v>302</v>
      </c>
      <c r="E52" s="8" t="s">
        <v>34</v>
      </c>
      <c r="F52" s="8" t="s">
        <v>200</v>
      </c>
      <c r="G52" s="11" t="s">
        <v>201</v>
      </c>
      <c r="H52" s="9" t="s">
        <v>234</v>
      </c>
      <c r="I52" s="14" t="s">
        <v>303</v>
      </c>
      <c r="J52" s="10" t="s">
        <v>293</v>
      </c>
      <c r="K52" s="10" t="s">
        <v>294</v>
      </c>
      <c r="L52" s="8" t="s">
        <v>76</v>
      </c>
      <c r="M52" s="15">
        <f t="shared" si="1"/>
        <v>17.2</v>
      </c>
      <c r="N52" s="15"/>
      <c r="O52" s="15">
        <v>17</v>
      </c>
      <c r="P52" s="15"/>
      <c r="Q52" s="15">
        <v>0.2</v>
      </c>
      <c r="R52" s="18"/>
      <c r="S52" s="17">
        <v>402</v>
      </c>
      <c r="T52" s="17">
        <v>1518</v>
      </c>
      <c r="U52" s="17"/>
      <c r="V52" s="17">
        <v>84</v>
      </c>
      <c r="W52" s="17">
        <v>313</v>
      </c>
      <c r="X52" s="8" t="s">
        <v>304</v>
      </c>
      <c r="Y52" s="9" t="s">
        <v>123</v>
      </c>
      <c r="Z52" s="17"/>
    </row>
    <row r="53" s="1" customFormat="1" ht="28.5" spans="1:26">
      <c r="A53" s="8">
        <v>49</v>
      </c>
      <c r="B53" s="9" t="s">
        <v>116</v>
      </c>
      <c r="C53" s="9" t="s">
        <v>259</v>
      </c>
      <c r="D53" s="10" t="s">
        <v>305</v>
      </c>
      <c r="E53" s="8" t="s">
        <v>34</v>
      </c>
      <c r="F53" s="8" t="s">
        <v>200</v>
      </c>
      <c r="G53" s="11" t="s">
        <v>201</v>
      </c>
      <c r="H53" s="9" t="s">
        <v>147</v>
      </c>
      <c r="I53" s="14" t="s">
        <v>306</v>
      </c>
      <c r="J53" s="10" t="s">
        <v>293</v>
      </c>
      <c r="K53" s="10" t="s">
        <v>294</v>
      </c>
      <c r="L53" s="8" t="s">
        <v>76</v>
      </c>
      <c r="M53" s="15">
        <f t="shared" si="1"/>
        <v>3.7</v>
      </c>
      <c r="N53" s="15"/>
      <c r="O53" s="15">
        <v>3.6</v>
      </c>
      <c r="P53" s="15"/>
      <c r="Q53" s="15">
        <v>0.1</v>
      </c>
      <c r="R53" s="18" t="s">
        <v>77</v>
      </c>
      <c r="S53" s="17">
        <v>650</v>
      </c>
      <c r="T53" s="17">
        <v>2284</v>
      </c>
      <c r="U53" s="17">
        <v>1</v>
      </c>
      <c r="V53" s="17">
        <v>136</v>
      </c>
      <c r="W53" s="17">
        <v>507</v>
      </c>
      <c r="X53" s="8" t="s">
        <v>304</v>
      </c>
      <c r="Y53" s="9" t="s">
        <v>123</v>
      </c>
      <c r="Z53" s="17"/>
    </row>
    <row r="54" s="1" customFormat="1" ht="71.25" spans="1:26">
      <c r="A54" s="8">
        <v>50</v>
      </c>
      <c r="B54" s="9" t="s">
        <v>184</v>
      </c>
      <c r="C54" s="9" t="s">
        <v>307</v>
      </c>
      <c r="D54" s="10" t="s">
        <v>308</v>
      </c>
      <c r="E54" s="8" t="s">
        <v>34</v>
      </c>
      <c r="F54" s="8" t="s">
        <v>70</v>
      </c>
      <c r="G54" s="11" t="s">
        <v>71</v>
      </c>
      <c r="H54" s="9" t="s">
        <v>140</v>
      </c>
      <c r="I54" s="14" t="s">
        <v>309</v>
      </c>
      <c r="J54" s="10" t="s">
        <v>310</v>
      </c>
      <c r="K54" s="10" t="s">
        <v>311</v>
      </c>
      <c r="L54" s="8" t="s">
        <v>76</v>
      </c>
      <c r="M54" s="15">
        <f t="shared" si="1"/>
        <v>10.1</v>
      </c>
      <c r="N54" s="15"/>
      <c r="O54" s="15">
        <v>10</v>
      </c>
      <c r="P54" s="15"/>
      <c r="Q54" s="15">
        <v>0.1</v>
      </c>
      <c r="R54" s="18"/>
      <c r="S54" s="17">
        <v>466</v>
      </c>
      <c r="T54" s="17">
        <v>1677</v>
      </c>
      <c r="U54" s="17"/>
      <c r="V54" s="17">
        <v>19</v>
      </c>
      <c r="W54" s="17">
        <v>61</v>
      </c>
      <c r="X54" s="8" t="s">
        <v>95</v>
      </c>
      <c r="Y54" s="9" t="s">
        <v>192</v>
      </c>
      <c r="Z54" s="17"/>
    </row>
    <row r="55" s="1" customFormat="1" ht="28.5" spans="1:26">
      <c r="A55" s="8">
        <v>51</v>
      </c>
      <c r="B55" s="9" t="s">
        <v>273</v>
      </c>
      <c r="C55" s="9" t="s">
        <v>274</v>
      </c>
      <c r="D55" s="10" t="s">
        <v>312</v>
      </c>
      <c r="E55" s="8" t="s">
        <v>34</v>
      </c>
      <c r="F55" s="8" t="s">
        <v>200</v>
      </c>
      <c r="G55" s="11" t="s">
        <v>201</v>
      </c>
      <c r="H55" s="9" t="s">
        <v>274</v>
      </c>
      <c r="I55" s="14" t="s">
        <v>313</v>
      </c>
      <c r="J55" s="10" t="s">
        <v>293</v>
      </c>
      <c r="K55" s="10" t="s">
        <v>294</v>
      </c>
      <c r="L55" s="8" t="s">
        <v>76</v>
      </c>
      <c r="M55" s="15">
        <f t="shared" si="1"/>
        <v>30.5</v>
      </c>
      <c r="N55" s="15">
        <v>30</v>
      </c>
      <c r="O55" s="15">
        <v>0</v>
      </c>
      <c r="P55" s="15"/>
      <c r="Q55" s="15">
        <v>0.5</v>
      </c>
      <c r="R55" s="18" t="s">
        <v>77</v>
      </c>
      <c r="S55" s="17">
        <v>462</v>
      </c>
      <c r="T55" s="17">
        <v>1666</v>
      </c>
      <c r="U55" s="17">
        <v>1</v>
      </c>
      <c r="V55" s="17">
        <v>132</v>
      </c>
      <c r="W55" s="17">
        <v>483</v>
      </c>
      <c r="X55" s="8" t="s">
        <v>304</v>
      </c>
      <c r="Y55" s="9" t="s">
        <v>279</v>
      </c>
      <c r="Z55" s="17"/>
    </row>
    <row r="56" s="1" customFormat="1" ht="57" spans="1:26">
      <c r="A56" s="8">
        <v>52</v>
      </c>
      <c r="B56" s="9" t="s">
        <v>273</v>
      </c>
      <c r="C56" s="9" t="s">
        <v>314</v>
      </c>
      <c r="D56" s="10" t="s">
        <v>315</v>
      </c>
      <c r="E56" s="8" t="s">
        <v>34</v>
      </c>
      <c r="F56" s="8" t="s">
        <v>89</v>
      </c>
      <c r="G56" s="11" t="s">
        <v>187</v>
      </c>
      <c r="H56" s="9" t="s">
        <v>140</v>
      </c>
      <c r="I56" s="14" t="s">
        <v>316</v>
      </c>
      <c r="J56" s="10" t="s">
        <v>317</v>
      </c>
      <c r="K56" s="10" t="s">
        <v>83</v>
      </c>
      <c r="L56" s="8" t="s">
        <v>76</v>
      </c>
      <c r="M56" s="15">
        <f t="shared" si="1"/>
        <v>30.5</v>
      </c>
      <c r="N56" s="15"/>
      <c r="O56" s="15">
        <v>30</v>
      </c>
      <c r="P56" s="15"/>
      <c r="Q56" s="15">
        <v>0.5</v>
      </c>
      <c r="R56" s="18"/>
      <c r="S56" s="17">
        <v>902</v>
      </c>
      <c r="T56" s="17">
        <v>3386</v>
      </c>
      <c r="U56" s="17"/>
      <c r="V56" s="17">
        <v>50</v>
      </c>
      <c r="W56" s="17">
        <v>151</v>
      </c>
      <c r="X56" s="8" t="s">
        <v>191</v>
      </c>
      <c r="Y56" s="9" t="s">
        <v>279</v>
      </c>
      <c r="Z56" s="17" t="s">
        <v>79</v>
      </c>
    </row>
    <row r="57" s="1" customFormat="1" ht="57" spans="1:26">
      <c r="A57" s="8">
        <v>53</v>
      </c>
      <c r="B57" s="9" t="s">
        <v>273</v>
      </c>
      <c r="C57" s="9" t="s">
        <v>314</v>
      </c>
      <c r="D57" s="10" t="s">
        <v>318</v>
      </c>
      <c r="E57" s="8" t="s">
        <v>34</v>
      </c>
      <c r="F57" s="8" t="s">
        <v>89</v>
      </c>
      <c r="G57" s="11" t="s">
        <v>90</v>
      </c>
      <c r="H57" s="9" t="s">
        <v>133</v>
      </c>
      <c r="I57" s="14" t="s">
        <v>319</v>
      </c>
      <c r="J57" s="10" t="s">
        <v>320</v>
      </c>
      <c r="K57" s="10" t="s">
        <v>321</v>
      </c>
      <c r="L57" s="8" t="s">
        <v>76</v>
      </c>
      <c r="M57" s="15">
        <f t="shared" si="1"/>
        <v>6.15</v>
      </c>
      <c r="N57" s="15"/>
      <c r="O57" s="15">
        <v>6.05</v>
      </c>
      <c r="P57" s="15"/>
      <c r="Q57" s="15">
        <v>0.1</v>
      </c>
      <c r="R57" s="18"/>
      <c r="S57" s="17">
        <v>902</v>
      </c>
      <c r="T57" s="17">
        <v>3386</v>
      </c>
      <c r="U57" s="17"/>
      <c r="V57" s="17">
        <v>50</v>
      </c>
      <c r="W57" s="17">
        <v>151</v>
      </c>
      <c r="X57" s="8" t="s">
        <v>95</v>
      </c>
      <c r="Y57" s="9" t="s">
        <v>279</v>
      </c>
      <c r="Z57" s="17"/>
    </row>
    <row r="58" s="1" customFormat="1" ht="57" spans="1:26">
      <c r="A58" s="8">
        <v>54</v>
      </c>
      <c r="B58" s="9" t="s">
        <v>67</v>
      </c>
      <c r="C58" s="9" t="s">
        <v>322</v>
      </c>
      <c r="D58" s="10" t="s">
        <v>323</v>
      </c>
      <c r="E58" s="8" t="s">
        <v>34</v>
      </c>
      <c r="F58" s="8" t="s">
        <v>89</v>
      </c>
      <c r="G58" s="11" t="s">
        <v>90</v>
      </c>
      <c r="H58" s="9" t="s">
        <v>170</v>
      </c>
      <c r="I58" s="14" t="s">
        <v>324</v>
      </c>
      <c r="J58" s="10" t="s">
        <v>325</v>
      </c>
      <c r="K58" s="10" t="s">
        <v>326</v>
      </c>
      <c r="L58" s="8" t="s">
        <v>76</v>
      </c>
      <c r="M58" s="15">
        <f t="shared" si="1"/>
        <v>0.54</v>
      </c>
      <c r="N58" s="15"/>
      <c r="O58" s="15">
        <v>0.44</v>
      </c>
      <c r="P58" s="15"/>
      <c r="Q58" s="15">
        <v>0.1</v>
      </c>
      <c r="R58" s="18" t="s">
        <v>77</v>
      </c>
      <c r="S58" s="17">
        <v>140</v>
      </c>
      <c r="T58" s="17">
        <v>505</v>
      </c>
      <c r="U58" s="17">
        <v>1</v>
      </c>
      <c r="V58" s="17">
        <v>31</v>
      </c>
      <c r="W58" s="17">
        <v>103</v>
      </c>
      <c r="X58" s="8" t="s">
        <v>95</v>
      </c>
      <c r="Y58" s="9" t="s">
        <v>78</v>
      </c>
      <c r="Z58" s="17"/>
    </row>
    <row r="59" s="1" customFormat="1" ht="42.75" spans="1:26">
      <c r="A59" s="8">
        <v>55</v>
      </c>
      <c r="B59" s="9" t="s">
        <v>226</v>
      </c>
      <c r="C59" s="9" t="s">
        <v>327</v>
      </c>
      <c r="D59" s="10" t="s">
        <v>328</v>
      </c>
      <c r="E59" s="8" t="s">
        <v>34</v>
      </c>
      <c r="F59" s="8" t="s">
        <v>70</v>
      </c>
      <c r="G59" s="11" t="s">
        <v>71</v>
      </c>
      <c r="H59" s="9" t="s">
        <v>329</v>
      </c>
      <c r="I59" s="14" t="s">
        <v>330</v>
      </c>
      <c r="J59" s="10" t="s">
        <v>331</v>
      </c>
      <c r="K59" s="10" t="s">
        <v>332</v>
      </c>
      <c r="L59" s="8" t="s">
        <v>76</v>
      </c>
      <c r="M59" s="15">
        <f t="shared" si="1"/>
        <v>9.32</v>
      </c>
      <c r="N59" s="15"/>
      <c r="O59" s="15">
        <v>9.12</v>
      </c>
      <c r="P59" s="15"/>
      <c r="Q59" s="15">
        <v>0.2</v>
      </c>
      <c r="R59" s="18"/>
      <c r="S59" s="17">
        <v>274</v>
      </c>
      <c r="T59" s="17">
        <v>968</v>
      </c>
      <c r="U59" s="17"/>
      <c r="V59" s="17">
        <v>31</v>
      </c>
      <c r="W59" s="17">
        <v>137</v>
      </c>
      <c r="X59" s="8" t="s">
        <v>40</v>
      </c>
      <c r="Y59" s="9" t="s">
        <v>233</v>
      </c>
      <c r="Z59" s="17" t="s">
        <v>145</v>
      </c>
    </row>
    <row r="60" s="1" customFormat="1" ht="71.25" spans="1:26">
      <c r="A60" s="8">
        <v>56</v>
      </c>
      <c r="B60" s="9" t="s">
        <v>333</v>
      </c>
      <c r="C60" s="9" t="s">
        <v>334</v>
      </c>
      <c r="D60" s="10" t="s">
        <v>335</v>
      </c>
      <c r="E60" s="8" t="s">
        <v>34</v>
      </c>
      <c r="F60" s="8" t="s">
        <v>89</v>
      </c>
      <c r="G60" s="11" t="s">
        <v>71</v>
      </c>
      <c r="H60" s="9" t="s">
        <v>336</v>
      </c>
      <c r="I60" s="14" t="s">
        <v>337</v>
      </c>
      <c r="J60" s="10" t="s">
        <v>338</v>
      </c>
      <c r="K60" s="10" t="s">
        <v>339</v>
      </c>
      <c r="L60" s="8" t="s">
        <v>76</v>
      </c>
      <c r="M60" s="15">
        <f t="shared" si="1"/>
        <v>34.9</v>
      </c>
      <c r="N60" s="15"/>
      <c r="O60" s="15">
        <v>34.4</v>
      </c>
      <c r="P60" s="15"/>
      <c r="Q60" s="15">
        <v>0.5</v>
      </c>
      <c r="R60" s="18"/>
      <c r="S60" s="17">
        <v>331</v>
      </c>
      <c r="T60" s="17">
        <v>826</v>
      </c>
      <c r="U60" s="17"/>
      <c r="V60" s="17">
        <v>2</v>
      </c>
      <c r="W60" s="17">
        <v>2</v>
      </c>
      <c r="X60" s="8" t="s">
        <v>95</v>
      </c>
      <c r="Y60" s="9" t="s">
        <v>340</v>
      </c>
      <c r="Z60" s="17"/>
    </row>
    <row r="61" s="1" customFormat="1" ht="42.75" spans="1:26">
      <c r="A61" s="8">
        <v>57</v>
      </c>
      <c r="B61" s="9" t="s">
        <v>341</v>
      </c>
      <c r="C61" s="9" t="s">
        <v>342</v>
      </c>
      <c r="D61" s="10" t="s">
        <v>343</v>
      </c>
      <c r="E61" s="8" t="s">
        <v>34</v>
      </c>
      <c r="F61" s="8" t="s">
        <v>200</v>
      </c>
      <c r="G61" s="11" t="s">
        <v>201</v>
      </c>
      <c r="H61" s="9" t="s">
        <v>344</v>
      </c>
      <c r="I61" s="14" t="s">
        <v>345</v>
      </c>
      <c r="J61" s="10" t="s">
        <v>293</v>
      </c>
      <c r="K61" s="10" t="s">
        <v>294</v>
      </c>
      <c r="L61" s="8" t="s">
        <v>76</v>
      </c>
      <c r="M61" s="15">
        <f t="shared" si="1"/>
        <v>24.4</v>
      </c>
      <c r="N61" s="15"/>
      <c r="O61" s="15">
        <v>24</v>
      </c>
      <c r="P61" s="15"/>
      <c r="Q61" s="15">
        <v>0.4</v>
      </c>
      <c r="R61" s="18" t="s">
        <v>77</v>
      </c>
      <c r="S61" s="17">
        <v>410</v>
      </c>
      <c r="T61" s="17">
        <v>1385</v>
      </c>
      <c r="U61" s="17">
        <v>1</v>
      </c>
      <c r="V61" s="17">
        <v>93</v>
      </c>
      <c r="W61" s="17">
        <v>323</v>
      </c>
      <c r="X61" s="8" t="s">
        <v>304</v>
      </c>
      <c r="Y61" s="9" t="s">
        <v>346</v>
      </c>
      <c r="Z61" s="17"/>
    </row>
    <row r="62" s="1" customFormat="1" ht="28.5" spans="1:26">
      <c r="A62" s="8">
        <v>58</v>
      </c>
      <c r="B62" s="9" t="s">
        <v>341</v>
      </c>
      <c r="C62" s="9" t="s">
        <v>347</v>
      </c>
      <c r="D62" s="10" t="s">
        <v>348</v>
      </c>
      <c r="E62" s="8" t="s">
        <v>34</v>
      </c>
      <c r="F62" s="8" t="s">
        <v>200</v>
      </c>
      <c r="G62" s="11" t="s">
        <v>201</v>
      </c>
      <c r="H62" s="9" t="s">
        <v>347</v>
      </c>
      <c r="I62" s="14" t="s">
        <v>349</v>
      </c>
      <c r="J62" s="10" t="s">
        <v>293</v>
      </c>
      <c r="K62" s="10" t="s">
        <v>294</v>
      </c>
      <c r="L62" s="8" t="s">
        <v>76</v>
      </c>
      <c r="M62" s="15">
        <f t="shared" si="1"/>
        <v>18.2</v>
      </c>
      <c r="N62" s="15"/>
      <c r="O62" s="15">
        <v>18</v>
      </c>
      <c r="P62" s="15"/>
      <c r="Q62" s="15">
        <v>0.2</v>
      </c>
      <c r="R62" s="18" t="s">
        <v>77</v>
      </c>
      <c r="S62" s="17">
        <v>417</v>
      </c>
      <c r="T62" s="17">
        <v>1265</v>
      </c>
      <c r="U62" s="17">
        <v>1</v>
      </c>
      <c r="V62" s="17">
        <v>76</v>
      </c>
      <c r="W62" s="17">
        <v>237</v>
      </c>
      <c r="X62" s="8" t="s">
        <v>304</v>
      </c>
      <c r="Y62" s="9" t="s">
        <v>346</v>
      </c>
      <c r="Z62" s="17"/>
    </row>
    <row r="63" s="1" customFormat="1" ht="42.75" spans="1:26">
      <c r="A63" s="8">
        <v>59</v>
      </c>
      <c r="B63" s="9" t="s">
        <v>350</v>
      </c>
      <c r="C63" s="9" t="s">
        <v>351</v>
      </c>
      <c r="D63" s="10" t="s">
        <v>352</v>
      </c>
      <c r="E63" s="8" t="s">
        <v>34</v>
      </c>
      <c r="F63" s="8" t="s">
        <v>89</v>
      </c>
      <c r="G63" s="11" t="s">
        <v>353</v>
      </c>
      <c r="H63" s="9" t="s">
        <v>125</v>
      </c>
      <c r="I63" s="14" t="s">
        <v>354</v>
      </c>
      <c r="J63" s="10" t="s">
        <v>355</v>
      </c>
      <c r="K63" s="10" t="s">
        <v>356</v>
      </c>
      <c r="L63" s="8" t="s">
        <v>76</v>
      </c>
      <c r="M63" s="15">
        <f t="shared" si="1"/>
        <v>20.3</v>
      </c>
      <c r="N63" s="15"/>
      <c r="O63" s="15">
        <v>20</v>
      </c>
      <c r="P63" s="15"/>
      <c r="Q63" s="15">
        <v>0.3</v>
      </c>
      <c r="R63" s="18"/>
      <c r="S63" s="17">
        <v>351</v>
      </c>
      <c r="T63" s="17">
        <v>1131</v>
      </c>
      <c r="U63" s="17"/>
      <c r="V63" s="17">
        <v>19</v>
      </c>
      <c r="W63" s="17">
        <v>52</v>
      </c>
      <c r="X63" s="8" t="s">
        <v>95</v>
      </c>
      <c r="Y63" s="9" t="s">
        <v>357</v>
      </c>
      <c r="Z63" s="17"/>
    </row>
    <row r="64" s="1" customFormat="1" ht="71.25" spans="1:26">
      <c r="A64" s="8">
        <v>60</v>
      </c>
      <c r="B64" s="9" t="s">
        <v>341</v>
      </c>
      <c r="C64" s="9" t="s">
        <v>342</v>
      </c>
      <c r="D64" s="10" t="s">
        <v>358</v>
      </c>
      <c r="E64" s="8" t="s">
        <v>34</v>
      </c>
      <c r="F64" s="8" t="s">
        <v>89</v>
      </c>
      <c r="G64" s="11" t="s">
        <v>90</v>
      </c>
      <c r="H64" s="9" t="s">
        <v>342</v>
      </c>
      <c r="I64" s="14" t="s">
        <v>359</v>
      </c>
      <c r="J64" s="10" t="s">
        <v>360</v>
      </c>
      <c r="K64" s="10" t="s">
        <v>361</v>
      </c>
      <c r="L64" s="8" t="s">
        <v>76</v>
      </c>
      <c r="M64" s="15">
        <f t="shared" si="1"/>
        <v>36.23</v>
      </c>
      <c r="N64" s="15"/>
      <c r="O64" s="15">
        <v>35.73</v>
      </c>
      <c r="P64" s="15"/>
      <c r="Q64" s="15">
        <v>0.5</v>
      </c>
      <c r="R64" s="18" t="s">
        <v>77</v>
      </c>
      <c r="S64" s="17">
        <v>410</v>
      </c>
      <c r="T64" s="17">
        <v>1385</v>
      </c>
      <c r="U64" s="17"/>
      <c r="V64" s="17">
        <v>93</v>
      </c>
      <c r="W64" s="17">
        <v>323</v>
      </c>
      <c r="X64" s="8" t="s">
        <v>304</v>
      </c>
      <c r="Y64" s="9" t="s">
        <v>346</v>
      </c>
      <c r="Z64" s="17"/>
    </row>
    <row r="65" s="1" customFormat="1" ht="42.75" spans="1:26">
      <c r="A65" s="8">
        <v>61</v>
      </c>
      <c r="B65" s="9" t="s">
        <v>116</v>
      </c>
      <c r="C65" s="9" t="s">
        <v>285</v>
      </c>
      <c r="D65" s="10" t="s">
        <v>362</v>
      </c>
      <c r="E65" s="8" t="s">
        <v>34</v>
      </c>
      <c r="F65" s="8" t="s">
        <v>200</v>
      </c>
      <c r="G65" s="11" t="s">
        <v>201</v>
      </c>
      <c r="H65" s="9" t="s">
        <v>363</v>
      </c>
      <c r="I65" s="14" t="s">
        <v>364</v>
      </c>
      <c r="J65" s="10" t="s">
        <v>365</v>
      </c>
      <c r="K65" s="10" t="s">
        <v>366</v>
      </c>
      <c r="L65" s="8" t="s">
        <v>76</v>
      </c>
      <c r="M65" s="15">
        <f t="shared" si="1"/>
        <v>8.1</v>
      </c>
      <c r="N65" s="15"/>
      <c r="O65" s="15">
        <v>8</v>
      </c>
      <c r="P65" s="15"/>
      <c r="Q65" s="15">
        <v>0.1</v>
      </c>
      <c r="R65" s="18"/>
      <c r="S65" s="17">
        <v>744</v>
      </c>
      <c r="T65" s="17">
        <v>2518</v>
      </c>
      <c r="U65" s="17"/>
      <c r="V65" s="17">
        <v>74</v>
      </c>
      <c r="W65" s="17">
        <v>247</v>
      </c>
      <c r="X65" s="8" t="s">
        <v>95</v>
      </c>
      <c r="Y65" s="9" t="s">
        <v>123</v>
      </c>
      <c r="Z65" s="17"/>
    </row>
    <row r="66" s="1" customFormat="1" ht="42.75" spans="1:26">
      <c r="A66" s="8">
        <v>62</v>
      </c>
      <c r="B66" s="9" t="s">
        <v>341</v>
      </c>
      <c r="C66" s="9" t="s">
        <v>367</v>
      </c>
      <c r="D66" s="10" t="s">
        <v>368</v>
      </c>
      <c r="E66" s="8" t="s">
        <v>112</v>
      </c>
      <c r="F66" s="8" t="s">
        <v>131</v>
      </c>
      <c r="G66" s="11" t="s">
        <v>369</v>
      </c>
      <c r="H66" s="9" t="s">
        <v>370</v>
      </c>
      <c r="I66" s="14" t="s">
        <v>371</v>
      </c>
      <c r="J66" s="10" t="s">
        <v>372</v>
      </c>
      <c r="K66" s="10" t="s">
        <v>373</v>
      </c>
      <c r="L66" s="8" t="s">
        <v>76</v>
      </c>
      <c r="M66" s="15">
        <f t="shared" si="1"/>
        <v>9.2</v>
      </c>
      <c r="N66" s="15"/>
      <c r="O66" s="15">
        <v>9.1</v>
      </c>
      <c r="P66" s="15"/>
      <c r="Q66" s="15">
        <v>0.1</v>
      </c>
      <c r="R66" s="18" t="s">
        <v>77</v>
      </c>
      <c r="S66" s="17">
        <v>412</v>
      </c>
      <c r="T66" s="17">
        <v>1471</v>
      </c>
      <c r="U66" s="17">
        <v>1</v>
      </c>
      <c r="V66" s="17">
        <v>136</v>
      </c>
      <c r="W66" s="17">
        <v>503</v>
      </c>
      <c r="X66" s="8" t="s">
        <v>374</v>
      </c>
      <c r="Y66" s="9" t="s">
        <v>346</v>
      </c>
      <c r="Z66" s="17" t="s">
        <v>145</v>
      </c>
    </row>
    <row r="67" s="1" customFormat="1" ht="42.75" spans="1:26">
      <c r="A67" s="8">
        <v>63</v>
      </c>
      <c r="B67" s="9" t="s">
        <v>341</v>
      </c>
      <c r="C67" s="9" t="s">
        <v>342</v>
      </c>
      <c r="D67" s="10" t="s">
        <v>375</v>
      </c>
      <c r="E67" s="8" t="s">
        <v>34</v>
      </c>
      <c r="F67" s="8" t="s">
        <v>89</v>
      </c>
      <c r="G67" s="11" t="s">
        <v>90</v>
      </c>
      <c r="H67" s="9" t="s">
        <v>342</v>
      </c>
      <c r="I67" s="14" t="s">
        <v>376</v>
      </c>
      <c r="J67" s="10" t="s">
        <v>83</v>
      </c>
      <c r="K67" s="10" t="s">
        <v>377</v>
      </c>
      <c r="L67" s="8" t="s">
        <v>76</v>
      </c>
      <c r="M67" s="15">
        <f t="shared" si="1"/>
        <v>20.3</v>
      </c>
      <c r="N67" s="15"/>
      <c r="O67" s="15">
        <v>20</v>
      </c>
      <c r="P67" s="15"/>
      <c r="Q67" s="15">
        <v>0.3</v>
      </c>
      <c r="R67" s="18" t="s">
        <v>77</v>
      </c>
      <c r="S67" s="17">
        <v>410</v>
      </c>
      <c r="T67" s="17">
        <v>1385</v>
      </c>
      <c r="U67" s="17">
        <v>1</v>
      </c>
      <c r="V67" s="17">
        <v>93</v>
      </c>
      <c r="W67" s="17">
        <v>323</v>
      </c>
      <c r="X67" s="8" t="s">
        <v>95</v>
      </c>
      <c r="Y67" s="9" t="s">
        <v>346</v>
      </c>
      <c r="Z67" s="17"/>
    </row>
    <row r="68" s="1" customFormat="1" ht="42.75" spans="1:26">
      <c r="A68" s="8">
        <v>64</v>
      </c>
      <c r="B68" s="9" t="s">
        <v>341</v>
      </c>
      <c r="C68" s="9" t="s">
        <v>378</v>
      </c>
      <c r="D68" s="10" t="s">
        <v>379</v>
      </c>
      <c r="E68" s="8" t="s">
        <v>34</v>
      </c>
      <c r="F68" s="8" t="s">
        <v>89</v>
      </c>
      <c r="G68" s="11" t="s">
        <v>90</v>
      </c>
      <c r="H68" s="9" t="s">
        <v>378</v>
      </c>
      <c r="I68" s="14" t="s">
        <v>380</v>
      </c>
      <c r="J68" s="10" t="s">
        <v>83</v>
      </c>
      <c r="K68" s="10" t="s">
        <v>377</v>
      </c>
      <c r="L68" s="8" t="s">
        <v>76</v>
      </c>
      <c r="M68" s="15">
        <f t="shared" si="1"/>
        <v>30.5</v>
      </c>
      <c r="N68" s="15"/>
      <c r="O68" s="15">
        <v>30</v>
      </c>
      <c r="P68" s="15"/>
      <c r="Q68" s="15">
        <v>0.5</v>
      </c>
      <c r="R68" s="18" t="s">
        <v>77</v>
      </c>
      <c r="S68" s="17">
        <v>423</v>
      </c>
      <c r="T68" s="17">
        <v>1567</v>
      </c>
      <c r="U68" s="17">
        <v>1</v>
      </c>
      <c r="V68" s="17">
        <v>92</v>
      </c>
      <c r="W68" s="17">
        <v>316</v>
      </c>
      <c r="X68" s="8" t="s">
        <v>95</v>
      </c>
      <c r="Y68" s="9" t="s">
        <v>346</v>
      </c>
      <c r="Z68" s="17"/>
    </row>
    <row r="69" s="1" customFormat="1" ht="42.75" spans="1:26">
      <c r="A69" s="8">
        <v>65</v>
      </c>
      <c r="B69" s="9" t="s">
        <v>341</v>
      </c>
      <c r="C69" s="9" t="s">
        <v>381</v>
      </c>
      <c r="D69" s="10" t="s">
        <v>382</v>
      </c>
      <c r="E69" s="8" t="s">
        <v>34</v>
      </c>
      <c r="F69" s="8" t="s">
        <v>89</v>
      </c>
      <c r="G69" s="11" t="s">
        <v>90</v>
      </c>
      <c r="H69" s="9" t="s">
        <v>381</v>
      </c>
      <c r="I69" s="14" t="s">
        <v>383</v>
      </c>
      <c r="J69" s="10" t="s">
        <v>293</v>
      </c>
      <c r="K69" s="10" t="s">
        <v>294</v>
      </c>
      <c r="L69" s="8" t="s">
        <v>76</v>
      </c>
      <c r="M69" s="15">
        <f t="shared" si="1"/>
        <v>21.3</v>
      </c>
      <c r="N69" s="15"/>
      <c r="O69" s="15">
        <v>21</v>
      </c>
      <c r="P69" s="15"/>
      <c r="Q69" s="15">
        <v>0.3</v>
      </c>
      <c r="R69" s="18" t="s">
        <v>77</v>
      </c>
      <c r="S69" s="17">
        <v>258</v>
      </c>
      <c r="T69" s="17">
        <v>1043</v>
      </c>
      <c r="U69" s="17">
        <v>1</v>
      </c>
      <c r="V69" s="17">
        <v>49</v>
      </c>
      <c r="W69" s="17">
        <v>166</v>
      </c>
      <c r="X69" s="8" t="s">
        <v>95</v>
      </c>
      <c r="Y69" s="9" t="s">
        <v>346</v>
      </c>
      <c r="Z69" s="17"/>
    </row>
    <row r="70" s="1" customFormat="1" ht="57" spans="1:26">
      <c r="A70" s="8">
        <v>66</v>
      </c>
      <c r="B70" s="9" t="s">
        <v>86</v>
      </c>
      <c r="C70" s="9" t="s">
        <v>87</v>
      </c>
      <c r="D70" s="10" t="s">
        <v>384</v>
      </c>
      <c r="E70" s="8" t="s">
        <v>112</v>
      </c>
      <c r="F70" s="8" t="s">
        <v>131</v>
      </c>
      <c r="G70" s="11" t="s">
        <v>369</v>
      </c>
      <c r="H70" s="9" t="s">
        <v>385</v>
      </c>
      <c r="I70" s="14" t="s">
        <v>386</v>
      </c>
      <c r="J70" s="10" t="s">
        <v>387</v>
      </c>
      <c r="K70" s="10" t="s">
        <v>388</v>
      </c>
      <c r="L70" s="8" t="s">
        <v>76</v>
      </c>
      <c r="M70" s="15">
        <f t="shared" ref="M70:M96" si="2">N70+O70+Q70+P70</f>
        <v>26.98</v>
      </c>
      <c r="N70" s="15"/>
      <c r="O70" s="15">
        <v>26.58</v>
      </c>
      <c r="P70" s="15"/>
      <c r="Q70" s="15">
        <v>0.4</v>
      </c>
      <c r="R70" s="18" t="s">
        <v>77</v>
      </c>
      <c r="S70" s="17">
        <v>368</v>
      </c>
      <c r="T70" s="17">
        <v>1343</v>
      </c>
      <c r="U70" s="17">
        <v>1</v>
      </c>
      <c r="V70" s="17">
        <v>71</v>
      </c>
      <c r="W70" s="17">
        <v>258</v>
      </c>
      <c r="X70" s="8" t="s">
        <v>95</v>
      </c>
      <c r="Y70" s="9" t="s">
        <v>96</v>
      </c>
      <c r="Z70" s="17" t="s">
        <v>102</v>
      </c>
    </row>
    <row r="71" s="1" customFormat="1" ht="185.25" spans="1:26">
      <c r="A71" s="8">
        <v>67</v>
      </c>
      <c r="B71" s="9" t="s">
        <v>350</v>
      </c>
      <c r="C71" s="9" t="s">
        <v>389</v>
      </c>
      <c r="D71" s="10" t="s">
        <v>390</v>
      </c>
      <c r="E71" s="8" t="s">
        <v>112</v>
      </c>
      <c r="F71" s="8" t="s">
        <v>131</v>
      </c>
      <c r="G71" s="11" t="s">
        <v>391</v>
      </c>
      <c r="H71" s="9" t="s">
        <v>392</v>
      </c>
      <c r="I71" s="14" t="s">
        <v>393</v>
      </c>
      <c r="J71" s="10" t="s">
        <v>394</v>
      </c>
      <c r="K71" s="10" t="s">
        <v>395</v>
      </c>
      <c r="L71" s="8" t="s">
        <v>76</v>
      </c>
      <c r="M71" s="15">
        <f t="shared" si="2"/>
        <v>40.5</v>
      </c>
      <c r="N71" s="15"/>
      <c r="O71" s="15">
        <v>40</v>
      </c>
      <c r="P71" s="15"/>
      <c r="Q71" s="15">
        <v>0.5</v>
      </c>
      <c r="R71" s="18"/>
      <c r="S71" s="17">
        <v>596</v>
      </c>
      <c r="T71" s="17">
        <v>2667</v>
      </c>
      <c r="U71" s="17"/>
      <c r="V71" s="17">
        <v>15</v>
      </c>
      <c r="W71" s="17">
        <v>45</v>
      </c>
      <c r="X71" s="8" t="s">
        <v>374</v>
      </c>
      <c r="Y71" s="9" t="s">
        <v>357</v>
      </c>
      <c r="Z71" s="17" t="s">
        <v>145</v>
      </c>
    </row>
    <row r="72" s="2" customFormat="1" ht="71.25" spans="1:26">
      <c r="A72" s="20">
        <v>68</v>
      </c>
      <c r="B72" s="9" t="s">
        <v>116</v>
      </c>
      <c r="C72" s="9" t="s">
        <v>396</v>
      </c>
      <c r="D72" s="21" t="s">
        <v>397</v>
      </c>
      <c r="E72" s="8" t="s">
        <v>112</v>
      </c>
      <c r="F72" s="8" t="s">
        <v>131</v>
      </c>
      <c r="G72" s="8" t="s">
        <v>391</v>
      </c>
      <c r="H72" s="9" t="s">
        <v>140</v>
      </c>
      <c r="I72" s="10" t="s">
        <v>398</v>
      </c>
      <c r="J72" s="10" t="s">
        <v>399</v>
      </c>
      <c r="K72" s="10" t="s">
        <v>400</v>
      </c>
      <c r="L72" s="32" t="s">
        <v>76</v>
      </c>
      <c r="M72" s="15">
        <f t="shared" si="2"/>
        <v>40.5</v>
      </c>
      <c r="N72" s="33"/>
      <c r="O72" s="33">
        <v>40</v>
      </c>
      <c r="P72" s="33"/>
      <c r="Q72" s="26">
        <v>0.5</v>
      </c>
      <c r="R72" s="24" t="s">
        <v>77</v>
      </c>
      <c r="S72" s="35">
        <v>860</v>
      </c>
      <c r="T72" s="35">
        <v>2670</v>
      </c>
      <c r="U72" s="17">
        <v>1</v>
      </c>
      <c r="V72" s="17">
        <v>79</v>
      </c>
      <c r="W72" s="17">
        <v>248</v>
      </c>
      <c r="X72" s="30" t="s">
        <v>374</v>
      </c>
      <c r="Y72" s="17" t="s">
        <v>123</v>
      </c>
      <c r="Z72" s="17" t="s">
        <v>145</v>
      </c>
    </row>
    <row r="73" s="2" customFormat="1" ht="85.5" spans="1:26">
      <c r="A73" s="20">
        <v>69</v>
      </c>
      <c r="B73" s="9" t="s">
        <v>177</v>
      </c>
      <c r="C73" s="9" t="s">
        <v>240</v>
      </c>
      <c r="D73" s="21" t="s">
        <v>401</v>
      </c>
      <c r="E73" s="8" t="s">
        <v>112</v>
      </c>
      <c r="F73" s="8"/>
      <c r="G73" s="8"/>
      <c r="H73" s="9" t="s">
        <v>402</v>
      </c>
      <c r="I73" s="10" t="s">
        <v>403</v>
      </c>
      <c r="J73" s="10" t="s">
        <v>404</v>
      </c>
      <c r="K73" s="10" t="s">
        <v>405</v>
      </c>
      <c r="L73" s="32" t="s">
        <v>76</v>
      </c>
      <c r="M73" s="15">
        <f t="shared" si="2"/>
        <v>19</v>
      </c>
      <c r="N73" s="33"/>
      <c r="O73" s="33">
        <v>18.8</v>
      </c>
      <c r="P73" s="33"/>
      <c r="Q73" s="26">
        <v>0.2</v>
      </c>
      <c r="R73" s="24"/>
      <c r="S73" s="35">
        <v>810</v>
      </c>
      <c r="T73" s="35">
        <v>2658</v>
      </c>
      <c r="U73" s="17"/>
      <c r="V73" s="17">
        <v>18</v>
      </c>
      <c r="W73" s="17">
        <v>51</v>
      </c>
      <c r="X73" s="30" t="s">
        <v>95</v>
      </c>
      <c r="Y73" s="17" t="s">
        <v>183</v>
      </c>
      <c r="Z73" s="17" t="s">
        <v>145</v>
      </c>
    </row>
    <row r="74" s="2" customFormat="1" ht="57" spans="1:26">
      <c r="A74" s="20">
        <v>70</v>
      </c>
      <c r="B74" s="8" t="s">
        <v>86</v>
      </c>
      <c r="C74" s="8" t="s">
        <v>406</v>
      </c>
      <c r="D74" s="14" t="s">
        <v>407</v>
      </c>
      <c r="E74" s="8" t="s">
        <v>112</v>
      </c>
      <c r="F74" s="8" t="s">
        <v>131</v>
      </c>
      <c r="G74" s="8" t="s">
        <v>391</v>
      </c>
      <c r="H74" s="8" t="s">
        <v>406</v>
      </c>
      <c r="I74" s="14" t="s">
        <v>408</v>
      </c>
      <c r="J74" s="14" t="s">
        <v>409</v>
      </c>
      <c r="K74" s="14" t="s">
        <v>410</v>
      </c>
      <c r="L74" s="32" t="s">
        <v>76</v>
      </c>
      <c r="M74" s="15">
        <f t="shared" si="2"/>
        <v>44</v>
      </c>
      <c r="N74" s="15"/>
      <c r="O74" s="15">
        <v>43.5</v>
      </c>
      <c r="P74" s="15"/>
      <c r="Q74" s="15">
        <v>0.5</v>
      </c>
      <c r="R74" s="24" t="s">
        <v>77</v>
      </c>
      <c r="S74" s="17">
        <v>474</v>
      </c>
      <c r="T74" s="17">
        <v>1923</v>
      </c>
      <c r="U74" s="17">
        <v>1</v>
      </c>
      <c r="V74" s="17">
        <v>62</v>
      </c>
      <c r="W74" s="17">
        <v>187</v>
      </c>
      <c r="X74" s="30" t="s">
        <v>40</v>
      </c>
      <c r="Y74" s="17" t="s">
        <v>96</v>
      </c>
      <c r="Z74" s="37"/>
    </row>
    <row r="75" s="2" customFormat="1" ht="57" spans="1:26">
      <c r="A75" s="20">
        <v>71</v>
      </c>
      <c r="B75" s="22" t="s">
        <v>116</v>
      </c>
      <c r="C75" s="22" t="s">
        <v>117</v>
      </c>
      <c r="D75" s="21" t="s">
        <v>411</v>
      </c>
      <c r="E75" s="22" t="s">
        <v>112</v>
      </c>
      <c r="F75" s="8" t="s">
        <v>131</v>
      </c>
      <c r="G75" s="11" t="s">
        <v>391</v>
      </c>
      <c r="H75" s="22" t="s">
        <v>117</v>
      </c>
      <c r="I75" s="21" t="s">
        <v>412</v>
      </c>
      <c r="J75" s="21" t="s">
        <v>413</v>
      </c>
      <c r="K75" s="21" t="s">
        <v>414</v>
      </c>
      <c r="L75" s="32" t="s">
        <v>76</v>
      </c>
      <c r="M75" s="15">
        <f t="shared" si="2"/>
        <v>15.2</v>
      </c>
      <c r="N75" s="26"/>
      <c r="O75" s="26">
        <v>15</v>
      </c>
      <c r="P75" s="26"/>
      <c r="Q75" s="26">
        <v>0.2</v>
      </c>
      <c r="R75" s="24" t="s">
        <v>77</v>
      </c>
      <c r="S75" s="17">
        <v>468</v>
      </c>
      <c r="T75" s="17">
        <v>1482</v>
      </c>
      <c r="U75" s="17">
        <v>1</v>
      </c>
      <c r="V75" s="17">
        <v>63</v>
      </c>
      <c r="W75" s="17">
        <v>191</v>
      </c>
      <c r="X75" s="30" t="s">
        <v>40</v>
      </c>
      <c r="Y75" s="17" t="s">
        <v>123</v>
      </c>
      <c r="Z75" s="37"/>
    </row>
    <row r="76" s="2" customFormat="1" ht="57" spans="1:26">
      <c r="A76" s="20">
        <v>72</v>
      </c>
      <c r="B76" s="9" t="s">
        <v>116</v>
      </c>
      <c r="C76" s="9" t="s">
        <v>415</v>
      </c>
      <c r="D76" s="10" t="s">
        <v>416</v>
      </c>
      <c r="E76" s="9" t="s">
        <v>112</v>
      </c>
      <c r="F76" s="8" t="s">
        <v>131</v>
      </c>
      <c r="G76" s="11" t="s">
        <v>391</v>
      </c>
      <c r="H76" s="9" t="s">
        <v>140</v>
      </c>
      <c r="I76" s="10" t="s">
        <v>417</v>
      </c>
      <c r="J76" s="10" t="s">
        <v>418</v>
      </c>
      <c r="K76" s="10" t="s">
        <v>419</v>
      </c>
      <c r="L76" s="32" t="s">
        <v>76</v>
      </c>
      <c r="M76" s="15">
        <f t="shared" si="2"/>
        <v>50.34</v>
      </c>
      <c r="N76" s="33"/>
      <c r="O76" s="33">
        <v>49.74</v>
      </c>
      <c r="P76" s="33"/>
      <c r="Q76" s="33">
        <v>0.6</v>
      </c>
      <c r="R76" s="24" t="s">
        <v>77</v>
      </c>
      <c r="S76" s="35">
        <v>443</v>
      </c>
      <c r="T76" s="35">
        <v>1638</v>
      </c>
      <c r="U76" s="17">
        <v>1</v>
      </c>
      <c r="V76" s="17">
        <v>83</v>
      </c>
      <c r="W76" s="17">
        <v>332</v>
      </c>
      <c r="X76" s="30" t="s">
        <v>374</v>
      </c>
      <c r="Y76" s="17" t="s">
        <v>123</v>
      </c>
      <c r="Z76" s="17" t="s">
        <v>102</v>
      </c>
    </row>
    <row r="77" s="2" customFormat="1" ht="57" spans="1:26">
      <c r="A77" s="20">
        <v>73</v>
      </c>
      <c r="B77" s="8" t="s">
        <v>116</v>
      </c>
      <c r="C77" s="8" t="s">
        <v>420</v>
      </c>
      <c r="D77" s="14" t="s">
        <v>421</v>
      </c>
      <c r="E77" s="8" t="s">
        <v>112</v>
      </c>
      <c r="F77" s="8" t="s">
        <v>131</v>
      </c>
      <c r="G77" s="11" t="s">
        <v>391</v>
      </c>
      <c r="H77" s="8" t="s">
        <v>422</v>
      </c>
      <c r="I77" s="14" t="s">
        <v>423</v>
      </c>
      <c r="J77" s="21" t="s">
        <v>413</v>
      </c>
      <c r="K77" s="21" t="s">
        <v>414</v>
      </c>
      <c r="L77" s="32" t="s">
        <v>76</v>
      </c>
      <c r="M77" s="15">
        <f t="shared" si="2"/>
        <v>60.6</v>
      </c>
      <c r="N77" s="33"/>
      <c r="O77" s="33">
        <v>60</v>
      </c>
      <c r="P77" s="33"/>
      <c r="Q77" s="15">
        <v>0.6</v>
      </c>
      <c r="R77" s="24" t="s">
        <v>77</v>
      </c>
      <c r="S77" s="35">
        <v>335</v>
      </c>
      <c r="T77" s="35">
        <v>1220</v>
      </c>
      <c r="U77" s="17">
        <v>1</v>
      </c>
      <c r="V77" s="17">
        <v>86</v>
      </c>
      <c r="W77" s="17">
        <v>348</v>
      </c>
      <c r="X77" s="30" t="s">
        <v>40</v>
      </c>
      <c r="Y77" s="17" t="s">
        <v>123</v>
      </c>
      <c r="Z77" s="37" t="s">
        <v>79</v>
      </c>
    </row>
    <row r="78" s="2" customFormat="1" ht="156.75" spans="1:26">
      <c r="A78" s="20">
        <v>74</v>
      </c>
      <c r="B78" s="15" t="s">
        <v>273</v>
      </c>
      <c r="C78" s="15" t="s">
        <v>274</v>
      </c>
      <c r="D78" s="23" t="s">
        <v>424</v>
      </c>
      <c r="E78" s="9" t="s">
        <v>112</v>
      </c>
      <c r="F78" s="8" t="s">
        <v>131</v>
      </c>
      <c r="G78" s="11" t="s">
        <v>391</v>
      </c>
      <c r="H78" s="9" t="s">
        <v>425</v>
      </c>
      <c r="I78" s="10" t="s">
        <v>426</v>
      </c>
      <c r="J78" s="10" t="s">
        <v>427</v>
      </c>
      <c r="K78" s="10" t="s">
        <v>428</v>
      </c>
      <c r="L78" s="32" t="s">
        <v>76</v>
      </c>
      <c r="M78" s="15">
        <f t="shared" si="2"/>
        <v>59.6</v>
      </c>
      <c r="N78" s="33">
        <v>59</v>
      </c>
      <c r="O78" s="33">
        <v>0</v>
      </c>
      <c r="P78" s="33"/>
      <c r="Q78" s="33">
        <v>0.6</v>
      </c>
      <c r="R78" s="24" t="s">
        <v>77</v>
      </c>
      <c r="S78" s="35">
        <v>462</v>
      </c>
      <c r="T78" s="35">
        <v>1666</v>
      </c>
      <c r="U78" s="17">
        <v>1</v>
      </c>
      <c r="V78" s="17">
        <v>132</v>
      </c>
      <c r="W78" s="17">
        <v>483</v>
      </c>
      <c r="X78" s="17" t="s">
        <v>66</v>
      </c>
      <c r="Y78" s="17" t="s">
        <v>279</v>
      </c>
      <c r="Z78" s="17" t="s">
        <v>102</v>
      </c>
    </row>
    <row r="79" s="2" customFormat="1" ht="57" spans="1:26">
      <c r="A79" s="20">
        <v>75</v>
      </c>
      <c r="B79" s="8" t="s">
        <v>116</v>
      </c>
      <c r="C79" s="8" t="s">
        <v>396</v>
      </c>
      <c r="D79" s="14" t="s">
        <v>429</v>
      </c>
      <c r="E79" s="8" t="s">
        <v>112</v>
      </c>
      <c r="F79" s="8" t="s">
        <v>131</v>
      </c>
      <c r="G79" s="11" t="s">
        <v>391</v>
      </c>
      <c r="H79" s="8" t="s">
        <v>430</v>
      </c>
      <c r="I79" s="14" t="s">
        <v>431</v>
      </c>
      <c r="J79" s="21" t="s">
        <v>413</v>
      </c>
      <c r="K79" s="21" t="s">
        <v>414</v>
      </c>
      <c r="L79" s="32" t="s">
        <v>76</v>
      </c>
      <c r="M79" s="15">
        <f t="shared" si="2"/>
        <v>59</v>
      </c>
      <c r="N79" s="33"/>
      <c r="O79" s="33">
        <v>58.5</v>
      </c>
      <c r="P79" s="33"/>
      <c r="Q79" s="15">
        <v>0.5</v>
      </c>
      <c r="R79" s="24" t="s">
        <v>77</v>
      </c>
      <c r="S79" s="35">
        <v>860</v>
      </c>
      <c r="T79" s="35">
        <v>2670</v>
      </c>
      <c r="U79" s="17">
        <v>1</v>
      </c>
      <c r="V79" s="17">
        <v>79</v>
      </c>
      <c r="W79" s="17">
        <v>248</v>
      </c>
      <c r="X79" s="30" t="s">
        <v>40</v>
      </c>
      <c r="Y79" s="17" t="s">
        <v>123</v>
      </c>
      <c r="Z79" s="37" t="s">
        <v>79</v>
      </c>
    </row>
    <row r="80" s="2" customFormat="1" ht="42.75" spans="1:26">
      <c r="A80" s="20">
        <v>76</v>
      </c>
      <c r="B80" s="8" t="s">
        <v>184</v>
      </c>
      <c r="C80" s="8" t="s">
        <v>432</v>
      </c>
      <c r="D80" s="14" t="s">
        <v>433</v>
      </c>
      <c r="E80" s="8" t="s">
        <v>112</v>
      </c>
      <c r="F80" s="8" t="s">
        <v>434</v>
      </c>
      <c r="G80" s="8" t="s">
        <v>435</v>
      </c>
      <c r="H80" s="8" t="s">
        <v>436</v>
      </c>
      <c r="I80" s="14" t="s">
        <v>437</v>
      </c>
      <c r="J80" s="14" t="s">
        <v>438</v>
      </c>
      <c r="K80" s="14" t="s">
        <v>439</v>
      </c>
      <c r="L80" s="32" t="s">
        <v>76</v>
      </c>
      <c r="M80" s="15">
        <f t="shared" si="2"/>
        <v>2.08</v>
      </c>
      <c r="N80" s="15"/>
      <c r="O80" s="15">
        <v>1.98</v>
      </c>
      <c r="P80" s="15"/>
      <c r="Q80" s="15">
        <v>0.1</v>
      </c>
      <c r="R80" s="24" t="s">
        <v>77</v>
      </c>
      <c r="S80" s="35">
        <v>301</v>
      </c>
      <c r="T80" s="35">
        <v>1084</v>
      </c>
      <c r="U80" s="17">
        <v>1</v>
      </c>
      <c r="V80" s="17">
        <v>48</v>
      </c>
      <c r="W80" s="17">
        <v>173</v>
      </c>
      <c r="X80" s="17" t="s">
        <v>66</v>
      </c>
      <c r="Y80" s="17" t="s">
        <v>192</v>
      </c>
      <c r="Z80" s="37"/>
    </row>
    <row r="81" s="1" customFormat="1" ht="71.25" spans="1:254">
      <c r="A81" s="8">
        <v>77</v>
      </c>
      <c r="B81" s="9" t="s">
        <v>184</v>
      </c>
      <c r="C81" s="9" t="s">
        <v>440</v>
      </c>
      <c r="D81" s="10" t="s">
        <v>441</v>
      </c>
      <c r="E81" s="8" t="s">
        <v>112</v>
      </c>
      <c r="F81" s="8" t="s">
        <v>131</v>
      </c>
      <c r="G81" s="11" t="s">
        <v>132</v>
      </c>
      <c r="H81" s="9" t="s">
        <v>442</v>
      </c>
      <c r="I81" s="14" t="s">
        <v>443</v>
      </c>
      <c r="J81" s="8" t="s">
        <v>444</v>
      </c>
      <c r="K81" s="9" t="s">
        <v>445</v>
      </c>
      <c r="L81" s="17" t="s">
        <v>76</v>
      </c>
      <c r="M81" s="15">
        <f t="shared" si="2"/>
        <v>8.45</v>
      </c>
      <c r="O81" s="1">
        <v>8.35</v>
      </c>
      <c r="Q81" s="1">
        <v>0.1</v>
      </c>
      <c r="S81" s="1">
        <v>461</v>
      </c>
      <c r="T81" s="1">
        <v>1715</v>
      </c>
      <c r="V81" s="1">
        <v>72</v>
      </c>
      <c r="W81" s="1">
        <v>251</v>
      </c>
      <c r="X81" s="17" t="s">
        <v>95</v>
      </c>
      <c r="Y81" s="17" t="s">
        <v>192</v>
      </c>
      <c r="Z81" s="17" t="s">
        <v>145</v>
      </c>
      <c r="II81" s="8"/>
      <c r="IJ81" s="9"/>
      <c r="IK81" s="9"/>
      <c r="IL81" s="10"/>
      <c r="IM81" s="8"/>
      <c r="IN81" s="8"/>
      <c r="IO81" s="11"/>
      <c r="IP81" s="9"/>
      <c r="IQ81" s="14"/>
      <c r="IR81" s="8"/>
      <c r="IS81" s="9"/>
      <c r="IT81" s="17"/>
    </row>
    <row r="82" s="2" customFormat="1" ht="42.75" spans="1:26">
      <c r="A82" s="20">
        <v>78</v>
      </c>
      <c r="B82" s="24" t="s">
        <v>184</v>
      </c>
      <c r="C82" s="24" t="s">
        <v>440</v>
      </c>
      <c r="D82" s="25" t="s">
        <v>446</v>
      </c>
      <c r="E82" s="24" t="s">
        <v>112</v>
      </c>
      <c r="F82" s="8" t="s">
        <v>131</v>
      </c>
      <c r="G82" s="26" t="s">
        <v>369</v>
      </c>
      <c r="H82" s="27" t="s">
        <v>91</v>
      </c>
      <c r="I82" s="31" t="s">
        <v>447</v>
      </c>
      <c r="J82" s="31" t="s">
        <v>448</v>
      </c>
      <c r="K82" s="31" t="s">
        <v>449</v>
      </c>
      <c r="L82" s="32" t="s">
        <v>76</v>
      </c>
      <c r="M82" s="15">
        <f t="shared" si="2"/>
        <v>24</v>
      </c>
      <c r="N82" s="34"/>
      <c r="O82" s="34">
        <v>23.7</v>
      </c>
      <c r="P82" s="34"/>
      <c r="Q82" s="34">
        <v>0.3</v>
      </c>
      <c r="R82" s="24" t="s">
        <v>77</v>
      </c>
      <c r="S82" s="35">
        <v>461</v>
      </c>
      <c r="T82" s="35">
        <v>1715</v>
      </c>
      <c r="U82" s="17">
        <v>1</v>
      </c>
      <c r="V82" s="17">
        <v>72</v>
      </c>
      <c r="W82" s="17">
        <v>251</v>
      </c>
      <c r="X82" s="30" t="s">
        <v>40</v>
      </c>
      <c r="Y82" s="17" t="s">
        <v>192</v>
      </c>
      <c r="Z82" s="17" t="s">
        <v>145</v>
      </c>
    </row>
    <row r="83" s="2" customFormat="1" ht="114" spans="1:26">
      <c r="A83" s="20">
        <v>79</v>
      </c>
      <c r="B83" s="22" t="s">
        <v>184</v>
      </c>
      <c r="C83" s="22" t="s">
        <v>206</v>
      </c>
      <c r="D83" s="28" t="s">
        <v>450</v>
      </c>
      <c r="E83" s="22" t="s">
        <v>112</v>
      </c>
      <c r="F83" s="22" t="s">
        <v>451</v>
      </c>
      <c r="G83" s="22" t="s">
        <v>452</v>
      </c>
      <c r="H83" s="22" t="s">
        <v>453</v>
      </c>
      <c r="I83" s="28" t="s">
        <v>454</v>
      </c>
      <c r="J83" s="28" t="s">
        <v>455</v>
      </c>
      <c r="K83" s="28" t="s">
        <v>456</v>
      </c>
      <c r="L83" s="32" t="s">
        <v>76</v>
      </c>
      <c r="M83" s="15">
        <f t="shared" si="2"/>
        <v>44.5</v>
      </c>
      <c r="N83" s="33"/>
      <c r="O83" s="33">
        <v>44</v>
      </c>
      <c r="P83" s="33"/>
      <c r="Q83" s="33">
        <v>0.5</v>
      </c>
      <c r="R83" s="24" t="s">
        <v>77</v>
      </c>
      <c r="S83" s="17">
        <v>310</v>
      </c>
      <c r="T83" s="17">
        <v>1040</v>
      </c>
      <c r="U83" s="17">
        <v>1</v>
      </c>
      <c r="V83" s="17">
        <v>27</v>
      </c>
      <c r="W83" s="17">
        <v>96</v>
      </c>
      <c r="X83" s="30" t="s">
        <v>457</v>
      </c>
      <c r="Y83" s="17" t="s">
        <v>192</v>
      </c>
      <c r="Z83" s="37" t="s">
        <v>79</v>
      </c>
    </row>
    <row r="84" s="1" customFormat="1" ht="42.75" spans="1:26">
      <c r="A84" s="8">
        <v>80</v>
      </c>
      <c r="B84" s="9" t="s">
        <v>341</v>
      </c>
      <c r="C84" s="9" t="s">
        <v>347</v>
      </c>
      <c r="D84" s="9" t="s">
        <v>458</v>
      </c>
      <c r="E84" s="8" t="s">
        <v>112</v>
      </c>
      <c r="F84" s="8" t="s">
        <v>131</v>
      </c>
      <c r="G84" s="8" t="s">
        <v>132</v>
      </c>
      <c r="H84" s="9" t="s">
        <v>125</v>
      </c>
      <c r="I84" s="9" t="s">
        <v>459</v>
      </c>
      <c r="J84" s="9" t="s">
        <v>460</v>
      </c>
      <c r="K84" s="9" t="s">
        <v>461</v>
      </c>
      <c r="L84" s="8" t="s">
        <v>76</v>
      </c>
      <c r="M84" s="15">
        <f t="shared" si="2"/>
        <v>3.3</v>
      </c>
      <c r="N84" s="33"/>
      <c r="O84" s="33">
        <v>3.2</v>
      </c>
      <c r="P84" s="33"/>
      <c r="Q84" s="15">
        <v>0.1</v>
      </c>
      <c r="R84" s="33" t="s">
        <v>77</v>
      </c>
      <c r="S84" s="35">
        <v>417</v>
      </c>
      <c r="T84" s="35">
        <v>1265</v>
      </c>
      <c r="U84" s="17"/>
      <c r="V84" s="17">
        <v>76</v>
      </c>
      <c r="W84" s="17">
        <v>237</v>
      </c>
      <c r="X84" s="8" t="s">
        <v>60</v>
      </c>
      <c r="Y84" s="8" t="s">
        <v>346</v>
      </c>
      <c r="Z84" s="17"/>
    </row>
    <row r="85" s="2" customFormat="1" ht="28.5" spans="1:26">
      <c r="A85" s="20">
        <v>81</v>
      </c>
      <c r="B85" s="9" t="s">
        <v>341</v>
      </c>
      <c r="C85" s="9" t="s">
        <v>367</v>
      </c>
      <c r="D85" s="29" t="s">
        <v>462</v>
      </c>
      <c r="E85" s="8" t="s">
        <v>112</v>
      </c>
      <c r="F85" s="8" t="s">
        <v>434</v>
      </c>
      <c r="G85" s="8" t="s">
        <v>435</v>
      </c>
      <c r="H85" s="9" t="s">
        <v>367</v>
      </c>
      <c r="I85" s="30" t="s">
        <v>463</v>
      </c>
      <c r="J85" s="30" t="s">
        <v>464</v>
      </c>
      <c r="K85" s="30" t="s">
        <v>439</v>
      </c>
      <c r="L85" s="32" t="s">
        <v>76</v>
      </c>
      <c r="M85" s="15">
        <f t="shared" si="2"/>
        <v>5.15</v>
      </c>
      <c r="N85" s="33"/>
      <c r="O85" s="33">
        <v>4.95</v>
      </c>
      <c r="P85" s="33"/>
      <c r="Q85" s="15">
        <v>0.2</v>
      </c>
      <c r="R85" s="33" t="s">
        <v>77</v>
      </c>
      <c r="S85" s="35">
        <v>412</v>
      </c>
      <c r="T85" s="35">
        <v>1471</v>
      </c>
      <c r="U85" s="17">
        <v>1</v>
      </c>
      <c r="V85" s="17">
        <v>136</v>
      </c>
      <c r="W85" s="17">
        <v>503</v>
      </c>
      <c r="X85" s="30" t="s">
        <v>40</v>
      </c>
      <c r="Y85" s="30" t="s">
        <v>346</v>
      </c>
      <c r="Z85" s="37"/>
    </row>
    <row r="86" s="1" customFormat="1" ht="57" spans="1:26">
      <c r="A86" s="8">
        <v>82</v>
      </c>
      <c r="B86" s="8" t="s">
        <v>341</v>
      </c>
      <c r="C86" s="8" t="s">
        <v>378</v>
      </c>
      <c r="D86" s="8" t="s">
        <v>465</v>
      </c>
      <c r="E86" s="8" t="s">
        <v>112</v>
      </c>
      <c r="F86" s="8" t="s">
        <v>131</v>
      </c>
      <c r="G86" s="11" t="s">
        <v>391</v>
      </c>
      <c r="H86" s="9" t="s">
        <v>170</v>
      </c>
      <c r="I86" s="9" t="s">
        <v>466</v>
      </c>
      <c r="J86" s="9" t="s">
        <v>467</v>
      </c>
      <c r="K86" s="9" t="s">
        <v>468</v>
      </c>
      <c r="L86" s="8" t="s">
        <v>76</v>
      </c>
      <c r="M86" s="15">
        <f t="shared" si="2"/>
        <v>21.1</v>
      </c>
      <c r="N86" s="33"/>
      <c r="O86" s="15">
        <v>20.8</v>
      </c>
      <c r="P86" s="15"/>
      <c r="Q86" s="33">
        <v>0.3</v>
      </c>
      <c r="R86" s="9" t="s">
        <v>77</v>
      </c>
      <c r="S86" s="35">
        <v>423</v>
      </c>
      <c r="T86" s="35">
        <v>1567</v>
      </c>
      <c r="U86" s="17"/>
      <c r="V86" s="17">
        <v>92</v>
      </c>
      <c r="W86" s="17">
        <v>316</v>
      </c>
      <c r="X86" s="8" t="s">
        <v>374</v>
      </c>
      <c r="Y86" s="8" t="s">
        <v>346</v>
      </c>
      <c r="Z86" s="17" t="s">
        <v>145</v>
      </c>
    </row>
    <row r="87" s="2" customFormat="1" ht="28.5" spans="1:26">
      <c r="A87" s="20">
        <v>83</v>
      </c>
      <c r="B87" s="8" t="s">
        <v>137</v>
      </c>
      <c r="C87" s="8" t="s">
        <v>138</v>
      </c>
      <c r="D87" s="30" t="s">
        <v>469</v>
      </c>
      <c r="E87" s="8" t="s">
        <v>112</v>
      </c>
      <c r="F87" s="8" t="s">
        <v>434</v>
      </c>
      <c r="G87" s="8" t="s">
        <v>435</v>
      </c>
      <c r="H87" s="8" t="s">
        <v>138</v>
      </c>
      <c r="I87" s="30" t="s">
        <v>463</v>
      </c>
      <c r="J87" s="30" t="s">
        <v>464</v>
      </c>
      <c r="K87" s="30" t="s">
        <v>439</v>
      </c>
      <c r="L87" s="32" t="s">
        <v>76</v>
      </c>
      <c r="M87" s="15">
        <f t="shared" si="2"/>
        <v>5.15</v>
      </c>
      <c r="N87" s="33"/>
      <c r="O87" s="33">
        <v>4.95</v>
      </c>
      <c r="P87" s="33"/>
      <c r="Q87" s="15">
        <v>0.2</v>
      </c>
      <c r="R87" s="24" t="s">
        <v>77</v>
      </c>
      <c r="S87" s="17">
        <v>225</v>
      </c>
      <c r="T87" s="17">
        <v>863</v>
      </c>
      <c r="U87" s="17">
        <v>1</v>
      </c>
      <c r="V87" s="17">
        <v>55</v>
      </c>
      <c r="W87" s="17">
        <v>212</v>
      </c>
      <c r="X87" s="30" t="s">
        <v>40</v>
      </c>
      <c r="Y87" s="17" t="s">
        <v>144</v>
      </c>
      <c r="Z87" s="37"/>
    </row>
    <row r="88" s="2" customFormat="1" ht="57" spans="1:26">
      <c r="A88" s="20">
        <v>84</v>
      </c>
      <c r="B88" s="8" t="s">
        <v>67</v>
      </c>
      <c r="C88" s="8" t="s">
        <v>470</v>
      </c>
      <c r="D88" s="31" t="s">
        <v>471</v>
      </c>
      <c r="E88" s="8" t="s">
        <v>112</v>
      </c>
      <c r="F88" s="8" t="s">
        <v>131</v>
      </c>
      <c r="G88" s="11" t="s">
        <v>391</v>
      </c>
      <c r="H88" s="8" t="s">
        <v>472</v>
      </c>
      <c r="I88" s="30" t="s">
        <v>473</v>
      </c>
      <c r="J88" s="30" t="s">
        <v>474</v>
      </c>
      <c r="K88" s="30" t="s">
        <v>301</v>
      </c>
      <c r="L88" s="32" t="s">
        <v>76</v>
      </c>
      <c r="M88" s="15">
        <f t="shared" si="2"/>
        <v>133.3</v>
      </c>
      <c r="N88" s="15"/>
      <c r="O88" s="15">
        <v>132.3</v>
      </c>
      <c r="P88" s="15"/>
      <c r="Q88" s="15">
        <v>1</v>
      </c>
      <c r="R88" s="24" t="s">
        <v>77</v>
      </c>
      <c r="S88" s="17">
        <v>179</v>
      </c>
      <c r="T88" s="17">
        <v>606</v>
      </c>
      <c r="U88" s="17">
        <v>1</v>
      </c>
      <c r="V88" s="17">
        <v>34</v>
      </c>
      <c r="W88" s="17">
        <v>110</v>
      </c>
      <c r="X88" s="30" t="s">
        <v>374</v>
      </c>
      <c r="Y88" s="17" t="s">
        <v>78</v>
      </c>
      <c r="Z88" s="17" t="s">
        <v>102</v>
      </c>
    </row>
    <row r="89" s="2" customFormat="1" ht="28.5" spans="1:26">
      <c r="A89" s="20">
        <v>85</v>
      </c>
      <c r="B89" s="8" t="s">
        <v>67</v>
      </c>
      <c r="C89" s="8" t="s">
        <v>475</v>
      </c>
      <c r="D89" s="30" t="s">
        <v>476</v>
      </c>
      <c r="E89" s="8" t="s">
        <v>112</v>
      </c>
      <c r="F89" s="8" t="s">
        <v>434</v>
      </c>
      <c r="G89" s="8" t="s">
        <v>435</v>
      </c>
      <c r="H89" s="8" t="s">
        <v>475</v>
      </c>
      <c r="I89" s="30" t="s">
        <v>477</v>
      </c>
      <c r="J89" s="30" t="s">
        <v>464</v>
      </c>
      <c r="K89" s="30" t="s">
        <v>439</v>
      </c>
      <c r="L89" s="32" t="s">
        <v>76</v>
      </c>
      <c r="M89" s="15">
        <f t="shared" si="2"/>
        <v>10.4</v>
      </c>
      <c r="N89" s="33"/>
      <c r="O89" s="33">
        <v>9.9</v>
      </c>
      <c r="P89" s="33"/>
      <c r="Q89" s="33">
        <v>0.5</v>
      </c>
      <c r="R89" s="24" t="s">
        <v>77</v>
      </c>
      <c r="S89" s="17">
        <v>266</v>
      </c>
      <c r="T89" s="17">
        <v>912</v>
      </c>
      <c r="U89" s="17">
        <v>1</v>
      </c>
      <c r="V89" s="17">
        <v>44</v>
      </c>
      <c r="W89" s="17">
        <v>163</v>
      </c>
      <c r="X89" s="30" t="s">
        <v>40</v>
      </c>
      <c r="Y89" s="17" t="s">
        <v>78</v>
      </c>
      <c r="Z89" s="37"/>
    </row>
    <row r="90" s="1" customFormat="1" ht="42.75" spans="1:26">
      <c r="A90" s="8">
        <v>86</v>
      </c>
      <c r="B90" s="9" t="s">
        <v>67</v>
      </c>
      <c r="C90" s="9" t="s">
        <v>475</v>
      </c>
      <c r="D90" s="9" t="s">
        <v>478</v>
      </c>
      <c r="E90" s="9" t="s">
        <v>112</v>
      </c>
      <c r="F90" s="8" t="s">
        <v>131</v>
      </c>
      <c r="G90" s="26" t="s">
        <v>369</v>
      </c>
      <c r="H90" s="9" t="s">
        <v>479</v>
      </c>
      <c r="I90" s="9" t="s">
        <v>480</v>
      </c>
      <c r="J90" s="9" t="s">
        <v>481</v>
      </c>
      <c r="K90" s="9" t="s">
        <v>482</v>
      </c>
      <c r="L90" s="8" t="s">
        <v>76</v>
      </c>
      <c r="M90" s="15">
        <f t="shared" si="2"/>
        <v>27.5</v>
      </c>
      <c r="N90" s="33"/>
      <c r="O90" s="33">
        <v>27</v>
      </c>
      <c r="P90" s="33"/>
      <c r="Q90" s="15">
        <v>0.5</v>
      </c>
      <c r="R90" s="18"/>
      <c r="S90" s="17">
        <v>266</v>
      </c>
      <c r="T90" s="17">
        <v>912</v>
      </c>
      <c r="U90" s="17"/>
      <c r="V90" s="17">
        <v>44</v>
      </c>
      <c r="W90" s="17">
        <v>163</v>
      </c>
      <c r="X90" s="8" t="s">
        <v>40</v>
      </c>
      <c r="Y90" s="17" t="s">
        <v>78</v>
      </c>
      <c r="Z90" s="17"/>
    </row>
    <row r="91" s="1" customFormat="1" ht="42.75" spans="1:26">
      <c r="A91" s="8">
        <v>87</v>
      </c>
      <c r="B91" s="8" t="s">
        <v>483</v>
      </c>
      <c r="C91" s="8" t="s">
        <v>484</v>
      </c>
      <c r="D91" s="8" t="s">
        <v>485</v>
      </c>
      <c r="E91" s="8" t="s">
        <v>112</v>
      </c>
      <c r="F91" s="8" t="s">
        <v>131</v>
      </c>
      <c r="G91" s="26" t="s">
        <v>369</v>
      </c>
      <c r="H91" s="8" t="s">
        <v>486</v>
      </c>
      <c r="I91" s="8" t="s">
        <v>487</v>
      </c>
      <c r="J91" s="8" t="s">
        <v>488</v>
      </c>
      <c r="K91" s="8" t="s">
        <v>489</v>
      </c>
      <c r="L91" s="8" t="s">
        <v>76</v>
      </c>
      <c r="M91" s="15">
        <f t="shared" si="2"/>
        <v>11.45</v>
      </c>
      <c r="N91" s="15"/>
      <c r="O91" s="15">
        <v>11.25</v>
      </c>
      <c r="P91" s="15"/>
      <c r="Q91" s="15">
        <v>0.2</v>
      </c>
      <c r="R91" s="18"/>
      <c r="S91" s="17">
        <v>411</v>
      </c>
      <c r="T91" s="17">
        <v>1233</v>
      </c>
      <c r="U91" s="17"/>
      <c r="V91" s="17">
        <v>2</v>
      </c>
      <c r="W91" s="17">
        <v>4</v>
      </c>
      <c r="X91" s="8" t="s">
        <v>40</v>
      </c>
      <c r="Y91" s="17" t="s">
        <v>490</v>
      </c>
      <c r="Z91" s="17"/>
    </row>
    <row r="92" s="2" customFormat="1" ht="99.75" spans="1:26">
      <c r="A92" s="20">
        <v>88</v>
      </c>
      <c r="B92" s="8" t="s">
        <v>350</v>
      </c>
      <c r="C92" s="8" t="s">
        <v>491</v>
      </c>
      <c r="D92" s="30" t="s">
        <v>492</v>
      </c>
      <c r="E92" s="8" t="s">
        <v>112</v>
      </c>
      <c r="F92" s="8" t="s">
        <v>131</v>
      </c>
      <c r="G92" s="11" t="s">
        <v>391</v>
      </c>
      <c r="H92" s="8" t="s">
        <v>493</v>
      </c>
      <c r="I92" s="30" t="s">
        <v>494</v>
      </c>
      <c r="J92" s="14" t="s">
        <v>495</v>
      </c>
      <c r="K92" s="30" t="s">
        <v>496</v>
      </c>
      <c r="L92" s="32" t="s">
        <v>76</v>
      </c>
      <c r="M92" s="15">
        <f t="shared" si="2"/>
        <v>43.06</v>
      </c>
      <c r="N92" s="33"/>
      <c r="O92" s="33">
        <v>42.56</v>
      </c>
      <c r="P92" s="33"/>
      <c r="Q92" s="33">
        <v>0.5</v>
      </c>
      <c r="R92" s="24" t="s">
        <v>77</v>
      </c>
      <c r="S92" s="17">
        <v>519</v>
      </c>
      <c r="T92" s="17">
        <v>2045</v>
      </c>
      <c r="U92" s="17">
        <v>1</v>
      </c>
      <c r="V92" s="17">
        <v>8</v>
      </c>
      <c r="W92" s="17">
        <v>21</v>
      </c>
      <c r="X92" s="30" t="s">
        <v>374</v>
      </c>
      <c r="Y92" s="29" t="s">
        <v>357</v>
      </c>
      <c r="Z92" s="17" t="s">
        <v>102</v>
      </c>
    </row>
    <row r="93" s="1" customFormat="1" ht="99.75" spans="1:26">
      <c r="A93" s="8">
        <v>89</v>
      </c>
      <c r="B93" s="9" t="s">
        <v>497</v>
      </c>
      <c r="C93" s="9" t="s">
        <v>498</v>
      </c>
      <c r="D93" s="9" t="s">
        <v>499</v>
      </c>
      <c r="E93" s="9" t="s">
        <v>112</v>
      </c>
      <c r="F93" s="8" t="s">
        <v>131</v>
      </c>
      <c r="G93" s="11" t="s">
        <v>391</v>
      </c>
      <c r="H93" s="9" t="s">
        <v>500</v>
      </c>
      <c r="I93" s="9" t="s">
        <v>501</v>
      </c>
      <c r="J93" s="9" t="s">
        <v>502</v>
      </c>
      <c r="K93" s="9" t="s">
        <v>503</v>
      </c>
      <c r="L93" s="8" t="s">
        <v>76</v>
      </c>
      <c r="M93" s="15">
        <f t="shared" si="2"/>
        <v>20.5</v>
      </c>
      <c r="N93" s="33"/>
      <c r="O93" s="33">
        <v>20.2</v>
      </c>
      <c r="P93" s="33"/>
      <c r="Q93" s="33">
        <v>0.3</v>
      </c>
      <c r="R93" s="18" t="s">
        <v>77</v>
      </c>
      <c r="S93" s="35">
        <v>467</v>
      </c>
      <c r="T93" s="35">
        <v>1816</v>
      </c>
      <c r="U93" s="17"/>
      <c r="V93" s="17">
        <v>107</v>
      </c>
      <c r="W93" s="17">
        <v>438</v>
      </c>
      <c r="X93" s="8" t="s">
        <v>374</v>
      </c>
      <c r="Y93" s="17" t="s">
        <v>504</v>
      </c>
      <c r="Z93" s="17" t="s">
        <v>145</v>
      </c>
    </row>
    <row r="94" s="1" customFormat="1" ht="199.5" spans="1:26">
      <c r="A94" s="8">
        <v>90</v>
      </c>
      <c r="B94" s="9" t="s">
        <v>497</v>
      </c>
      <c r="C94" s="9" t="s">
        <v>498</v>
      </c>
      <c r="D94" s="9" t="s">
        <v>505</v>
      </c>
      <c r="E94" s="9" t="s">
        <v>112</v>
      </c>
      <c r="F94" s="8" t="s">
        <v>131</v>
      </c>
      <c r="G94" s="11" t="s">
        <v>391</v>
      </c>
      <c r="H94" s="9" t="s">
        <v>506</v>
      </c>
      <c r="I94" s="9" t="s">
        <v>507</v>
      </c>
      <c r="J94" s="9" t="s">
        <v>508</v>
      </c>
      <c r="K94" s="9" t="s">
        <v>509</v>
      </c>
      <c r="L94" s="8" t="s">
        <v>76</v>
      </c>
      <c r="M94" s="15">
        <f t="shared" si="2"/>
        <v>41.8</v>
      </c>
      <c r="N94" s="33"/>
      <c r="O94" s="33">
        <v>41.3</v>
      </c>
      <c r="P94" s="33"/>
      <c r="Q94" s="33">
        <v>0.5</v>
      </c>
      <c r="R94" s="18"/>
      <c r="S94" s="35">
        <v>467</v>
      </c>
      <c r="T94" s="35">
        <v>1816</v>
      </c>
      <c r="U94" s="17"/>
      <c r="V94" s="17">
        <v>107</v>
      </c>
      <c r="W94" s="17">
        <v>438</v>
      </c>
      <c r="X94" s="8" t="s">
        <v>374</v>
      </c>
      <c r="Y94" s="17" t="s">
        <v>504</v>
      </c>
      <c r="Z94" s="17" t="s">
        <v>145</v>
      </c>
    </row>
    <row r="95" s="1" customFormat="1" ht="57" spans="1:26">
      <c r="A95" s="8">
        <v>91</v>
      </c>
      <c r="B95" s="9" t="s">
        <v>116</v>
      </c>
      <c r="C95" s="9" t="s">
        <v>259</v>
      </c>
      <c r="D95" s="9" t="s">
        <v>510</v>
      </c>
      <c r="E95" s="9" t="s">
        <v>112</v>
      </c>
      <c r="F95" s="8" t="s">
        <v>131</v>
      </c>
      <c r="G95" s="11" t="s">
        <v>391</v>
      </c>
      <c r="H95" s="9" t="s">
        <v>259</v>
      </c>
      <c r="I95" s="9" t="s">
        <v>511</v>
      </c>
      <c r="J95" s="9" t="s">
        <v>512</v>
      </c>
      <c r="K95" s="9" t="s">
        <v>513</v>
      </c>
      <c r="L95" s="8" t="s">
        <v>76</v>
      </c>
      <c r="M95" s="15">
        <f t="shared" si="2"/>
        <v>9.1</v>
      </c>
      <c r="N95" s="33"/>
      <c r="O95" s="33">
        <v>9</v>
      </c>
      <c r="P95" s="33"/>
      <c r="Q95" s="33">
        <v>0.1</v>
      </c>
      <c r="R95" s="18" t="s">
        <v>77</v>
      </c>
      <c r="S95" s="35">
        <v>650</v>
      </c>
      <c r="T95" s="35">
        <v>2284</v>
      </c>
      <c r="U95" s="17"/>
      <c r="V95" s="17">
        <v>136</v>
      </c>
      <c r="W95" s="17">
        <v>507</v>
      </c>
      <c r="X95" s="8" t="s">
        <v>374</v>
      </c>
      <c r="Y95" s="17" t="s">
        <v>123</v>
      </c>
      <c r="Z95" s="17"/>
    </row>
    <row r="96" s="1" customFormat="1" ht="171" spans="1:26">
      <c r="A96" s="8">
        <v>92</v>
      </c>
      <c r="B96" s="9" t="s">
        <v>116</v>
      </c>
      <c r="C96" s="9" t="s">
        <v>259</v>
      </c>
      <c r="D96" s="9" t="s">
        <v>514</v>
      </c>
      <c r="E96" s="9" t="s">
        <v>112</v>
      </c>
      <c r="F96" s="8" t="s">
        <v>131</v>
      </c>
      <c r="G96" s="11" t="s">
        <v>391</v>
      </c>
      <c r="H96" s="9" t="s">
        <v>515</v>
      </c>
      <c r="I96" s="9" t="s">
        <v>516</v>
      </c>
      <c r="J96" s="9" t="s">
        <v>517</v>
      </c>
      <c r="K96" s="9" t="s">
        <v>518</v>
      </c>
      <c r="L96" s="8" t="s">
        <v>76</v>
      </c>
      <c r="M96" s="15">
        <f t="shared" si="2"/>
        <v>62.87</v>
      </c>
      <c r="N96" s="33"/>
      <c r="O96" s="33">
        <v>62.27</v>
      </c>
      <c r="P96" s="33"/>
      <c r="Q96" s="33">
        <v>0.6</v>
      </c>
      <c r="R96" s="9" t="s">
        <v>77</v>
      </c>
      <c r="S96" s="35">
        <v>650</v>
      </c>
      <c r="T96" s="35">
        <v>2284</v>
      </c>
      <c r="U96" s="17"/>
      <c r="V96" s="17">
        <v>136</v>
      </c>
      <c r="W96" s="17">
        <v>507</v>
      </c>
      <c r="X96" s="8" t="s">
        <v>374</v>
      </c>
      <c r="Y96" s="17" t="s">
        <v>123</v>
      </c>
      <c r="Z96" s="17" t="s">
        <v>145</v>
      </c>
    </row>
    <row r="97" spans="24:24">
      <c r="X97" s="36"/>
    </row>
  </sheetData>
  <mergeCells count="14">
    <mergeCell ref="A1:Z1"/>
    <mergeCell ref="E2:K2"/>
    <mergeCell ref="N2:Q2"/>
    <mergeCell ref="R2:W2"/>
    <mergeCell ref="A4:C4"/>
    <mergeCell ref="A2:A3"/>
    <mergeCell ref="B2:B3"/>
    <mergeCell ref="C2:C3"/>
    <mergeCell ref="D2:D3"/>
    <mergeCell ref="L2:L3"/>
    <mergeCell ref="M2:M3"/>
    <mergeCell ref="X2:X3"/>
    <mergeCell ref="Y2:Y3"/>
    <mergeCell ref="Z2:Z3"/>
  </mergeCell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曾爱</cp:lastModifiedBy>
  <dcterms:created xsi:type="dcterms:W3CDTF">2016-12-02T08:54:00Z</dcterms:created>
  <dcterms:modified xsi:type="dcterms:W3CDTF">2023-03-31T06:53:40Z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6406D3AAD1FC4742A9882E64CCAE478F</vt:lpwstr>
  </property>
</Properties>
</file>