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项目汇总表" sheetId="2" r:id="rId1"/>
  </sheets>
  <definedNames>
    <definedName name="_xlnm._FilterDatabase" localSheetId="0" hidden="1">项目汇总表!$A$2:$M$272</definedName>
  </definedNames>
  <calcPr calcId="144525"/>
</workbook>
</file>

<file path=xl/sharedStrings.xml><?xml version="1.0" encoding="utf-8"?>
<sst xmlns="http://schemas.openxmlformats.org/spreadsheetml/2006/main" count="1796" uniqueCount="838">
  <si>
    <t>广元市利州区2021年统筹整合财政涉农资金使用安排衔接推进乡村振兴项目完成情况</t>
  </si>
  <si>
    <t>实施地点</t>
  </si>
  <si>
    <t>建设规模及内容</t>
  </si>
  <si>
    <t>建设标准</t>
  </si>
  <si>
    <t>建设进度计划</t>
  </si>
  <si>
    <t>总投资</t>
  </si>
  <si>
    <t>其中：整合涉农资金投入</t>
  </si>
  <si>
    <t>整合涉农资金来源</t>
  </si>
  <si>
    <t>惠及脱贫村（个）</t>
  </si>
  <si>
    <t>惠及脱贫户（户）</t>
  </si>
  <si>
    <t>完成情况</t>
  </si>
  <si>
    <t>合计</t>
  </si>
  <si>
    <t>—</t>
  </si>
  <si>
    <t>一、产业发展</t>
  </si>
  <si>
    <t>1.种植业</t>
  </si>
  <si>
    <t>广元市利州区荣山镇中口村2021年野樱桃品种改良项目</t>
  </si>
  <si>
    <t>荣山镇中口村1组</t>
  </si>
  <si>
    <t>野樱桃品种改良，嫁接樱桃芽8334个</t>
  </si>
  <si>
    <t>清杂去乱，锯树留桩80cm,每珠嫁接穗芽2-6个芽，成活率85%以上，嫁接后管护。</t>
  </si>
  <si>
    <t>2021年10月31前完工</t>
  </si>
  <si>
    <t>区本级财政衔接乡村振兴补助资金</t>
  </si>
  <si>
    <t>区农业农村局</t>
  </si>
  <si>
    <t>广元市利州区荣山镇岩窝村2021年油橄榄种植项目</t>
  </si>
  <si>
    <t>荣山镇岩窝村9组</t>
  </si>
  <si>
    <t>新造30亩油橄榄</t>
  </si>
  <si>
    <t>按行业标准执行</t>
  </si>
  <si>
    <t>区林业局</t>
  </si>
  <si>
    <t>广元市利州区龙潭乡红心村2021年种植橘子树项目</t>
  </si>
  <si>
    <t>龙潭乡红心村6组</t>
  </si>
  <si>
    <t>种植橘子树40亩（其中爱媛橙20亩，明日见20亩）</t>
  </si>
  <si>
    <t>爱媛38号1.5年生嫁接苗，苗高不得小于60cm，地径0.5cm以上，株行距2.5m*3名，植株鲜活、根系完整、无病虫害，88株/亩；明日见2年生嫁接苗，苗高不得小于70cm，地径1cm以上，株行距2.5m*3m，植株鲜活、根系完整、无病虫害，88株/亩.</t>
  </si>
  <si>
    <t>广元市利州区龙潭乡金鼓村2021年特色花卉庄园项目</t>
  </si>
  <si>
    <t>龙潭乡金鼓村3组</t>
  </si>
  <si>
    <t>打造建设及巩固提升花卉特色庄园1个，管护提升200平方米以上的庄园花卉。</t>
  </si>
  <si>
    <t>提升建设，庄园周边有可供观赏的花卉苗木。</t>
  </si>
  <si>
    <t>广元市利州区龙潭乡凤凰村2021年特色花卉庄园项目</t>
  </si>
  <si>
    <t>龙潭乡凤凰村1、3组</t>
  </si>
  <si>
    <t>打造建设及巩固提升花卉特色庄园2个，管护提升400平方米以上的庄园花卉（1个200平方米）。</t>
  </si>
  <si>
    <t>广元市利州区龙潭乡凤桃园村2021年特色花卉庄园项目</t>
  </si>
  <si>
    <t>龙潭乡桃园村1组</t>
  </si>
  <si>
    <t>广元市利州区宝轮镇菖溪村2021年藕鱼共生项目</t>
  </si>
  <si>
    <t>宝轮镇菖溪村1组园包坟</t>
  </si>
  <si>
    <t>新建藕鱼共生30亩</t>
  </si>
  <si>
    <t>塑料薄膜厚16丝的21000平方米，藕种24000斤，鱼苗3cm每亩400尾,田埂内侧砖混加固高60cm。</t>
  </si>
  <si>
    <t>广元市利州区宝轮镇天曌村2021年发展种植蔬菜项目</t>
  </si>
  <si>
    <t>宝轮镇天曌村1、8组</t>
  </si>
  <si>
    <t>蔬菜标准化种植200亩</t>
  </si>
  <si>
    <t>蔬菜标准化种植</t>
  </si>
  <si>
    <t>广元市利州区宝轮镇张公岭村2021年发展种植蔬菜项目</t>
  </si>
  <si>
    <t>宝轮镇张公岭村1、4组</t>
  </si>
  <si>
    <t>蔬菜标准化种植100亩</t>
  </si>
  <si>
    <t>广元市利州区三堆镇羊盘村2021年红薯种植项目</t>
  </si>
  <si>
    <t>三堆镇羊盘村</t>
  </si>
  <si>
    <t>种植商薯19号500亩</t>
  </si>
  <si>
    <t>薯苗长20-25厘米，垄高25～30厘米，垄宽40～60厘米，垄距15～20厘米，株距20厘米，植株鲜活、无病虫害。</t>
  </si>
  <si>
    <t>区乡村振兴局</t>
  </si>
  <si>
    <t>广元市利州区三堆镇龙星村2021年鱼塘建设</t>
  </si>
  <si>
    <t>三堆镇龙星村1组刘家坪</t>
  </si>
  <si>
    <t>制氧设备4套，处漏5000平方，3公分以上冷鱼苗5万尾。</t>
  </si>
  <si>
    <t>广元市利州区三堆镇五郎村2021年红薯种植项目</t>
  </si>
  <si>
    <t>三堆镇五郎村</t>
  </si>
  <si>
    <t>种植商薯19号580亩</t>
  </si>
  <si>
    <t>广元市利州区三堆镇羊盘村2021年粮油园区培育建设项目</t>
  </si>
  <si>
    <t>三堆镇羊盘村2、3、4组</t>
  </si>
  <si>
    <t>50亩田型调整（含堡坎）、作业道1000米、步游道700米，渠系配套1公里，建100立方蓄水池2口。购置绿色防控设备太阳能频振灯20盏，清杂去乱（田地边无杂灌木），标识标牌（最终以现场设计为准）。</t>
  </si>
  <si>
    <t>市级现代农业园区建设标准</t>
  </si>
  <si>
    <t>广元市利州区大石镇安家湾村小水果产业园建设项目</t>
  </si>
  <si>
    <t>大石镇安家湾村3组</t>
  </si>
  <si>
    <t>栽植小水果170亩，其中：桃55亩，杏30亩，杷杷柑50亩，李35亩。安装太阳能频振杀虫灯10盏，修建生产用房115平方米。</t>
  </si>
  <si>
    <t>桃、李、杏、 杷杷柑等种苗42-60株/亩，生产用房层高3米。</t>
  </si>
  <si>
    <t>广元市利州区大石镇青岭村2021年粮油园区培育建设项目</t>
  </si>
  <si>
    <t>大石镇青岭村3组</t>
  </si>
  <si>
    <t>清杂去乱（田、地边杂灌木）、田型调整300亩、40*40渠系480米、40*60排洪渠系720米，C20混凝土堡坎基础1800米250方，浆砌石堡坎1800米990方，C25混凝土生产道465米186方。</t>
  </si>
  <si>
    <t>广元市利州区金洞乡龙洞村2021年食用菌产业园</t>
  </si>
  <si>
    <t>金洞乡龙洞村1组</t>
  </si>
  <si>
    <t>打造建设及巩固提升食用菌菌种厂（新建无菌净化车间90平方(包括24台空气过滤器，60只紫外线灯，无动力托辊传送设备地坪漆，室外防雨设备等)，新建食用菌转运升降梯至三楼，新购食用菌生产流水线机械:拌料机2台，拌料提升机2台，布料机一台，装袋机2台，窝口机2台，灭菌柜一台，锅炉一台，建设食用菌养菌房500平方米</t>
  </si>
  <si>
    <t>广元市利州区金洞乡青峰村中药材种植项目</t>
  </si>
  <si>
    <t>金洞乡青峰村3组</t>
  </si>
  <si>
    <t>烘干房建设一个，种植中药材50亩</t>
  </si>
  <si>
    <t>烘干房建设3万元（长4米、宽3米、高2.2米），种植中药材50亩</t>
  </si>
  <si>
    <t>广元市利州区上西街道吴家濠村2021年特色花卉庄园项目</t>
  </si>
  <si>
    <t>上西街道吴家濠村3组</t>
  </si>
  <si>
    <t>广元市利州区万缘街道万和村村2021年财政扶持产业园区试点项目</t>
  </si>
  <si>
    <t>万缘街道万和村2组</t>
  </si>
  <si>
    <t>1、果树管护140亩。2、林下种植蔬菜40亩</t>
  </si>
  <si>
    <t>广元市利州区河西街道学工村2021年中药材种植项目</t>
  </si>
  <si>
    <t>河西街道学工村8组</t>
  </si>
  <si>
    <t>搭建生产设施钢架大棚600平方米；种植天麻10亩；</t>
  </si>
  <si>
    <t>广元市利州区三堆镇飞龙村2021年道地中药材基地项目</t>
  </si>
  <si>
    <t>三堆镇飞龙村1组</t>
  </si>
  <si>
    <t>50亩道地中药材</t>
  </si>
  <si>
    <t>省级财政衔接乡村振兴补助资金</t>
  </si>
  <si>
    <t>广元市利州区三堆镇飞龙村2021年李树栽植项目</t>
  </si>
  <si>
    <t>50亩李树栽植</t>
  </si>
  <si>
    <t>广元市利州区三堆镇白岩村2021年种植茯苓项目</t>
  </si>
  <si>
    <t>三堆镇白岩村2、3组</t>
  </si>
  <si>
    <t>300亩种植茯苓</t>
  </si>
  <si>
    <t>广元市利州区三堆镇井田村2021年种植茯苓项目</t>
  </si>
  <si>
    <t>三堆镇井田村5组原凉水村</t>
  </si>
  <si>
    <t>100亩种植茯苓</t>
  </si>
  <si>
    <t>广元市利州区三堆镇七里村2021年种植茯苓项目</t>
  </si>
  <si>
    <t>三堆镇七里村9组</t>
  </si>
  <si>
    <t>广元市利州区金洞乡长阳村2021年新栽冬梨树项目</t>
  </si>
  <si>
    <t>金洞乡长阳村原长林村1组</t>
  </si>
  <si>
    <t>新栽220亩冬梨树</t>
  </si>
  <si>
    <t>广元市利州区金洞乡龙洞村2021年李子树种植</t>
  </si>
  <si>
    <t>金洞乡龙洞村</t>
  </si>
  <si>
    <t>新栽李子树100亩</t>
  </si>
  <si>
    <t>广元市利州区金洞乡水磨村2021年食用菌产业</t>
  </si>
  <si>
    <t>金洞乡水磨村6组、7组</t>
  </si>
  <si>
    <t>木耳5万椴（袋），香菇1万椴（袋）</t>
  </si>
  <si>
    <t>广元市利州区金洞乡龙洞村2021年种植羊肚菌项目</t>
  </si>
  <si>
    <t>金洞乡龙洞村3组严家沟</t>
  </si>
  <si>
    <t>种植羊肚菌30亩，简易遮阳大棚30亩</t>
  </si>
  <si>
    <t>广元市利州区大石镇金龙洞村2021年肉牛养殖项目</t>
  </si>
  <si>
    <t>大石镇金龙洞村5组大坡</t>
  </si>
  <si>
    <t>流转土地100亩，建圈舍450平方米，生产用房180平方米（2层），建干粪堆积棚100立方米，稀粪池（暴晒池）100立方米，购置机械设施设备（打包机，揉食机）3套，拖拉机1台，种草90亩，买牛40头（西门达尔牛（150公斤）1.2万每头，秦川牛1万（150公斤）每头），</t>
  </si>
  <si>
    <t>圈舍按砖钢结构。C20混凝土，建干粪堆积棚，稀粪池钢筋，C20混凝土1个（100立方米），机械设备（打包机，揉食机）3套，拖拉机1台，引西门达尔牛（150公斤）1.2万每头，秦川牛1万（150公斤）每头。种饲料玉米4500株/亩.</t>
  </si>
  <si>
    <t>广元市利州区河西街道学工村2021年核桃基地建设</t>
  </si>
  <si>
    <t>河西街道学工村9组</t>
  </si>
  <si>
    <t>核桃品改200亩、蓄水池3口100立方</t>
  </si>
  <si>
    <t>核桃品改/修枝整形等,蓄水池100立方，林下养殖羊羊200只，建24砖混圈舍300平方米</t>
  </si>
  <si>
    <t>广元市利州区雪峰街道泡石沟村2021年组培中心大棚建设项目</t>
  </si>
  <si>
    <t>雪峰街道泡石沟村</t>
  </si>
  <si>
    <t>组培中心炼苗大棚20亩（钢架结构、智能温控标准大棚，含配套灭菌、接种、冷藏等配套实验器具）</t>
  </si>
  <si>
    <t>广元市利州区白朝乡新房村2021年魔芋种植项目</t>
  </si>
  <si>
    <t>白朝乡新房村1组庙坪里、2组大屋基、3组廖家坪</t>
  </si>
  <si>
    <t>魔芋种植150亩</t>
  </si>
  <si>
    <t>广元市利州区嘉陵街道虎星村2021年产业配套设施</t>
  </si>
  <si>
    <t>嘉陵街道虎星村2组</t>
  </si>
  <si>
    <t>新建伏季水果种植40亩2960株，新建防旱池500立方1口、50立方1口，新建砼C25硬化2.5宽生产道路100米、铺砖采摘道路1.5米宽120米，营地院坝铺设渗水砖300平方，营地散水硬化65平方，营地大门改建1栋，农旅观光设施（新建藤编屋70平方、新建花池80平方）土壤配肥100亩，新建PE100级DN50滴灌管道1000米、PE100级DN32滴灌管道4000米，维修排水沟150米。</t>
  </si>
  <si>
    <t>按行业标准执行。</t>
  </si>
  <si>
    <t>广元市利州区荣山镇中口村2021年栽植樱桃项目</t>
  </si>
  <si>
    <t>新栽100亩樱桃园</t>
  </si>
  <si>
    <t>3年生嫁接苗，出土50公分处直径3公分，高1.5米，品类：红灯、美早、俄罗斯8号。株距3米 行距4米，</t>
  </si>
  <si>
    <t>广元市利州区荣山镇红旗村2021年种植结构调整</t>
  </si>
  <si>
    <t>荣山镇红旗村</t>
  </si>
  <si>
    <t>种植结构调整489亩（其中：严格管控类耕地94亩，安全利用类耕地395亩）</t>
  </si>
  <si>
    <t>采购马铃署种子：18800公斤，小麦种子：3950公斤；配方肥料31975公斤。</t>
  </si>
  <si>
    <t>省级现代农业发展工程资金</t>
  </si>
  <si>
    <t>广元市利州区荣山镇和平村2021年种植结构调整</t>
  </si>
  <si>
    <t>荣山镇和平村</t>
  </si>
  <si>
    <t>种植结构调整55亩（其中：严格管控类耕地55亩）</t>
  </si>
  <si>
    <t>采购马铃署种子：11000公斤；配方肥料1375公斤。</t>
  </si>
  <si>
    <t>广元市利州区荣山镇太山村2021年种植结构调整</t>
  </si>
  <si>
    <t>荣山镇太山村（原明月村）</t>
  </si>
  <si>
    <t>种植结构调整164亩（其中安全利用类耕地164亩）</t>
  </si>
  <si>
    <t>采购小麦种子：1640公斤；配方肥料12300公斤。</t>
  </si>
  <si>
    <t>广元市利州区荣山镇大山村2021年种植结构调整</t>
  </si>
  <si>
    <t>荣山镇大山村（原高旗村）</t>
  </si>
  <si>
    <t>种植结构调整798亩（其中安全利用类耕地798亩）</t>
  </si>
  <si>
    <t>采购小麦种子：7980公斤；配方肥料59850公斤。</t>
  </si>
  <si>
    <t>广元市利州区宝轮镇红星村2021年种植结构调整</t>
  </si>
  <si>
    <t>宝轮镇红星村</t>
  </si>
  <si>
    <t>种植结构调整112亩（其中：严格管控类耕地112亩）</t>
  </si>
  <si>
    <t>采购马铃署种子：22400公斤；配方肥料2800公斤。</t>
  </si>
  <si>
    <t>广元市利州区宝轮镇清江村2021年种植结构调整</t>
  </si>
  <si>
    <t>宝轮镇清江村</t>
  </si>
  <si>
    <t>种植结构调整279亩（其中：严格管控类耕地7亩，安全利用类耕地272亩）</t>
  </si>
  <si>
    <t>采购马铃署种子：1400公斤，小麦种子：2720公斤；配方肥料20575公斤。</t>
  </si>
  <si>
    <t>广元市利州区宝轮镇赤化村2021年种植结构调整</t>
  </si>
  <si>
    <t>宝轮镇赤化村</t>
  </si>
  <si>
    <t>种植结构调整220亩（其中安全利用类耕地220亩）</t>
  </si>
  <si>
    <t>采购小麦种子：2200公斤；配方肥料16500公斤。</t>
  </si>
  <si>
    <t>广元市利州区嘉陵街道亮垭村2021年种植结构调整</t>
  </si>
  <si>
    <t>嘉陵街道亮垭村</t>
  </si>
  <si>
    <t>种植结构调整38亩（其中安全利用类耕地38亩）</t>
  </si>
  <si>
    <t>采购小麦种子：380公斤；配方肥料2850公斤。</t>
  </si>
  <si>
    <t>广元市利州区大石镇安家湾村2021年种植结构调整</t>
  </si>
  <si>
    <t>大石镇安家湾村</t>
  </si>
  <si>
    <t>种植结构调整74亩（其中安全利用类耕地74亩）</t>
  </si>
  <si>
    <t>采购小麦种子：740公斤；配方肥料5550公斤。</t>
  </si>
  <si>
    <t>广元市利州区大石镇金龙洞村2021年种植结构调整</t>
  </si>
  <si>
    <t>大石镇金龙洞村</t>
  </si>
  <si>
    <t>种植结构调整131亩（其中安全利用类耕地131亩）</t>
  </si>
  <si>
    <t>采购小麦种子：1310公斤；配方肥料9825公斤。</t>
  </si>
  <si>
    <t>广元市利州区回龙河群心村2021年种植结构调整</t>
  </si>
  <si>
    <t>回龙河群心村</t>
  </si>
  <si>
    <t>种植结构调整67亩（其中安全利用类耕地67亩）</t>
  </si>
  <si>
    <t>采购小麦种子：670公斤；配方肥料5025公斤。</t>
  </si>
  <si>
    <t>广元市利州区河西街道学工村2021年种植结构调整</t>
  </si>
  <si>
    <t>河西街道学工村</t>
  </si>
  <si>
    <t>种植结构调整231亩（其中安全利用类耕地231亩）</t>
  </si>
  <si>
    <t>采购小麦种子：2310公斤；配方肥料17325公斤。</t>
  </si>
  <si>
    <t>广元市利州区河西街道杨柳村2021年种植结构调整</t>
  </si>
  <si>
    <t>河西街道杨柳村</t>
  </si>
  <si>
    <t>种植结构调整139亩（其中安全利用类耕地139亩）</t>
  </si>
  <si>
    <t>采购小麦种子：1390公斤；配方肥料10425公斤。</t>
  </si>
  <si>
    <t>广元市利州区河西街道同心村2021年种植结构调整</t>
  </si>
  <si>
    <t>河西街道同心村</t>
  </si>
  <si>
    <t>种植结构调整116亩（其中安全利用类耕地116亩）</t>
  </si>
  <si>
    <t>采购小麦种子：1160公斤；配方肥料8700公斤。</t>
  </si>
  <si>
    <t>广元市利州区金洞乡站湾村2021年种植结构调整</t>
  </si>
  <si>
    <t>金洞乡站湾村</t>
  </si>
  <si>
    <t>种植结构调整69亩（其中安全利用类耕地69亩）</t>
  </si>
  <si>
    <t>采购小麦种子：690公斤；配方肥料5175公斤。</t>
  </si>
  <si>
    <t>广元市利州区龙潭乡回民村2021年种植结构调整</t>
  </si>
  <si>
    <t>龙潭乡回民村</t>
  </si>
  <si>
    <t>种植结构调整18亩（其中安全利用类耕地18亩）</t>
  </si>
  <si>
    <t>采购小麦种子：180公斤；配方肥料1350公斤。</t>
  </si>
  <si>
    <t>广元市利州区2021年土壤及农产品检测</t>
  </si>
  <si>
    <t>荣山镇、宝轮镇、嘉陵街道、大石镇、河西街道、金洞乡、龙潭乡</t>
  </si>
  <si>
    <t>项目实施前，采集土壤样品60个进行检测；项目实施后在严格管控类和安全利用类耕地内采集土壤样品50个，农产品样品100个进行检测</t>
  </si>
  <si>
    <t>项目实施前样品检测1500元/个；项目实施后样品检测2000元/个</t>
  </si>
  <si>
    <t>广元市利州区荣山镇红旗村2021年土壤改良</t>
  </si>
  <si>
    <t>对酸碱性土壤110亩进行土壤改良</t>
  </si>
  <si>
    <t>广元市利州区荣山镇和平村2021年土壤改良</t>
  </si>
  <si>
    <t>对酸碱性土壤60亩进行土壤改良</t>
  </si>
  <si>
    <t>广元市利州区宝轮镇红星村2021年土壤改良</t>
  </si>
  <si>
    <t>对酸碱性土壤120亩进行土壤改良</t>
  </si>
  <si>
    <t>广元市利州区宝轮镇清江村2021年土壤改良</t>
  </si>
  <si>
    <t>对酸碱性土壤10亩进行土壤改良</t>
  </si>
  <si>
    <t>广元市利州区荣山镇红旗村2021年土壤钝位修复</t>
  </si>
  <si>
    <t>对严格管控类和安全利用类耕地495亩进行钝位修复</t>
  </si>
  <si>
    <t>广元市利州区荣山镇和平村2021年土壤钝位修复</t>
  </si>
  <si>
    <t>对严格管控类和安全利用类耕地55亩进行钝位修复</t>
  </si>
  <si>
    <t>广元市利州区荣山镇太山村（原明月村）2021年土壤钝位修复</t>
  </si>
  <si>
    <t>对严格管控类和安全利用类耕地164亩进行钝位修复</t>
  </si>
  <si>
    <t>广元市利州区荣山镇大山村（原高旗村）2021年土壤钝位修复</t>
  </si>
  <si>
    <t>对严格管控类和安全利用类耕地798亩进行钝位修复</t>
  </si>
  <si>
    <t>广元市利州区宝轮镇红星村2021年土壤钝位修复</t>
  </si>
  <si>
    <t>对严格管控类和安全利用类耕地112亩进行钝位修复</t>
  </si>
  <si>
    <t>广元市利州区宝轮镇清江村2021年土壤钝位修复</t>
  </si>
  <si>
    <t>对严格管控类和安全利用类耕地273亩进行钝位修复</t>
  </si>
  <si>
    <t>广元市利州区宝轮镇赤化村2021年土壤钝位修复</t>
  </si>
  <si>
    <t>对严格管控类和安全利用类耕地220亩进行钝位修复</t>
  </si>
  <si>
    <t>广元市利州区嘉陵街道亮垭村2021年土壤钝位修复</t>
  </si>
  <si>
    <t>对严格管控类和安全利用类耕地38亩进行钝位修复</t>
  </si>
  <si>
    <t>广元市利州区大石镇安家湾村2021年土壤钝位修复</t>
  </si>
  <si>
    <t>对严格管控类和安全利用类耕地74亩进行钝位修复</t>
  </si>
  <si>
    <t>广元市利州区大石镇金龙洞村2021年土壤钝位修复</t>
  </si>
  <si>
    <t>对严格管控类和安全利用类耕地131亩进行钝位修复</t>
  </si>
  <si>
    <t>广元市利州区回龙河群心村2021年土壤钝位修复</t>
  </si>
  <si>
    <t>对严格管控类和安全利用类耕地67亩进行钝位修复</t>
  </si>
  <si>
    <t>广元市利州区河西街道学工村2021年土壤钝位修复</t>
  </si>
  <si>
    <t>对严格管控类和安全利用类耕地231亩进行钝位修复</t>
  </si>
  <si>
    <t>广元市利州区河西街道杨柳村2021年土壤钝位修复</t>
  </si>
  <si>
    <t>对严格管控类和安全利用类耕地139亩进行钝位修复</t>
  </si>
  <si>
    <t>广元市利州区河西街道同心村2021年土壤钝位修复</t>
  </si>
  <si>
    <t>对严格管控类和安全利用类耕地116亩进行钝位修复</t>
  </si>
  <si>
    <t>广元市利州区金洞乡站湾村2021年土壤钝位修复</t>
  </si>
  <si>
    <t>对严格管控类和安全利用类耕地69亩进行钝位修复</t>
  </si>
  <si>
    <t>广元市利州区龙潭乡回民村2021年土壤钝位修复</t>
  </si>
  <si>
    <t>对严格管控类和安全利用类耕地18亩进行钝位修复</t>
  </si>
  <si>
    <t>广元市利州区荣山镇红旗村2021年新建作业道</t>
  </si>
  <si>
    <t>新建硬化生产作业道1321米</t>
  </si>
  <si>
    <r>
      <rPr>
        <sz val="9"/>
        <rFont val="宋体"/>
        <charset val="134"/>
        <scheme val="minor"/>
      </rPr>
      <t>33.48</t>
    </r>
    <r>
      <rPr>
        <sz val="9"/>
        <rFont val="宋体"/>
        <charset val="134"/>
        <scheme val="minor"/>
      </rPr>
      <t>万元/千米（3</t>
    </r>
    <r>
      <rPr>
        <sz val="9"/>
        <rFont val="宋体"/>
        <charset val="134"/>
        <scheme val="minor"/>
      </rPr>
      <t>*0.18）</t>
    </r>
  </si>
  <si>
    <t>广元市利州区农业农村局2021年严格管控类耕地种植结构调整项目管理</t>
  </si>
  <si>
    <t>技术培训，数据库建立、技术服务、资料管理及项目验收</t>
  </si>
  <si>
    <t>2.养殖业</t>
  </si>
  <si>
    <t>广元市利州区大石镇石笋村2021年脱贫监测户产业发展项目</t>
  </si>
  <si>
    <t>大石镇石笋村1、4组</t>
  </si>
  <si>
    <t>脱贫监测户杨体生养猪2头、养鸡100只、种蔬菜4亩；刘定洪养鸡100只、种蔬菜5亩。</t>
  </si>
  <si>
    <t>广元市利州区大石镇青岭村2021年边缘易致贫户产业发展项目</t>
  </si>
  <si>
    <t>大石镇青岭村1组</t>
  </si>
  <si>
    <t>边缘易致贫户樊金志养猪2头、养鸡100只、种蔬菜5亩。</t>
  </si>
  <si>
    <t>广元市利州区大石镇金龙洞村2021年脱贫监测户产业发展项目</t>
  </si>
  <si>
    <t>大石镇金龙洞村4、8组</t>
  </si>
  <si>
    <t>脱贫监测户向兴华养猪2头、养鸡100只、种蔬菜5亩；脱贫监测户王银龙养猪3头、种蔬菜5亩</t>
  </si>
  <si>
    <t>广元市利州区大石镇大稻坝村2021年边缘易致贫户产业发展项目</t>
  </si>
  <si>
    <t>大石镇大稻坝村4组</t>
  </si>
  <si>
    <t>边缘易致贫户刘光全养鸡100只、种蔬菜5亩.</t>
  </si>
  <si>
    <t>广元市利州区白朝乡新房村2021年脱贫监测户产业发展项目</t>
  </si>
  <si>
    <t>白朝乡新房村5组</t>
  </si>
  <si>
    <t>脱贫监测户冯志奎养猪2头</t>
  </si>
  <si>
    <t>广元市利州区荣山镇鱼龙村2021年边缘易致贫户产业发展项目</t>
  </si>
  <si>
    <t>荣山镇鱼龙村4组</t>
  </si>
  <si>
    <t>边缘易致贫户李明秀养猪5头，黄德礼养猪6头</t>
  </si>
  <si>
    <t>广元市利州区荣山镇泉坝村2021年边缘易致贫户产业发展项目</t>
  </si>
  <si>
    <t>荣山镇泉坝村10组</t>
  </si>
  <si>
    <t>边缘易致贫户王永寿养猪2头</t>
  </si>
  <si>
    <t>广元市利州区白朝乡月坝村2021年边缘易致贫户产业发展项目</t>
  </si>
  <si>
    <t>白朝乡月坝村4组</t>
  </si>
  <si>
    <t>边缘易致贫户徐荣松养猪10头</t>
  </si>
  <si>
    <t>荣山镇鱼龙村9组</t>
  </si>
  <si>
    <t>边缘易致贫户谭一秋养猪5头</t>
  </si>
  <si>
    <t>广元市利州区荣山镇高坑村2021年边缘易致贫户产业发展项目</t>
  </si>
  <si>
    <t>荣山镇高坑村5组</t>
  </si>
  <si>
    <t>边缘易致贫户李茂生养猪6头</t>
  </si>
  <si>
    <t>广元市利州区荣山镇红旗村2021年边缘易致贫户产业发展项目</t>
  </si>
  <si>
    <t>荣山镇红旗村9组</t>
  </si>
  <si>
    <t>边缘易致贫户严金亮养猪3头</t>
  </si>
  <si>
    <t>广元市利州区荣山镇中口村2021年边缘易致贫户产业发展项目</t>
  </si>
  <si>
    <t>荣山镇中口村4组</t>
  </si>
  <si>
    <t>边缘易致贫户舒晓蓉养猪4头，养鸡140只。</t>
  </si>
  <si>
    <t>广元市利州区荣山镇太山村2021年边缘易致贫户产业发展项目</t>
  </si>
  <si>
    <t>荣山镇太山村3组</t>
  </si>
  <si>
    <t>边缘易致贫户王仕成养猪2头，养鸡200只。</t>
  </si>
  <si>
    <t>广元市利州区荣山镇和平村2021年边缘易致贫户产业发展项目</t>
  </si>
  <si>
    <t>荣山镇和平村5组</t>
  </si>
  <si>
    <t>边缘易致贫户赵晓林养鸡150只。</t>
  </si>
  <si>
    <t>3.产业配套</t>
  </si>
  <si>
    <t>广元市利州区三堆镇龙星村2021年酸水豆腐项目</t>
  </si>
  <si>
    <t>三堆镇龙星村3组</t>
  </si>
  <si>
    <t>新增设备烘干机1台、石磨机2台、豆腐干压制机1台、灭菌设备1台、真空包装机1台；新建灶台10口、污水沉淀过滤池1座；</t>
  </si>
  <si>
    <t>广元市利州区荣山镇岩窝村2021年阳光水产园区产业路硬化项目</t>
  </si>
  <si>
    <t>荣山镇岩窝村1组陈家田坝至张家湾桥</t>
  </si>
  <si>
    <t>产业路硬化1300米</t>
  </si>
  <si>
    <t>路面混凝土强度不低于C25，路基宽度不小于5.5m，路面宽度不小于4.5m，厚度不低于0.18m,弯道半径不得小于15m，纵坡坡度不得高于12%，，同时保证排水畅通。</t>
  </si>
  <si>
    <t>广元市利州区荣山镇红旗村2021年产业路硬化项目</t>
  </si>
  <si>
    <t>荣山镇红旗村碾子岩到会家坪</t>
  </si>
  <si>
    <t>产业路硬化480米</t>
  </si>
  <si>
    <t>路面混凝土强度不低于C25，路基宽度不小于4.5m，路面宽度不小于3.5m，厚度不低于0.18m,弯道半径不得小于15m，纵坡坡度不得高于12%，同时保证排水畅通。</t>
  </si>
  <si>
    <t>广元市利州区荣山镇中口村2021年村集体经济养鱼池引水渠系维修项目</t>
  </si>
  <si>
    <t>荣山镇中口村1组三股水至水草坪</t>
  </si>
  <si>
    <t>养鱼池引水渠系维修1000米</t>
  </si>
  <si>
    <t>广元市利州区三堆镇井田村2021年山坪塘维修整治项目</t>
  </si>
  <si>
    <t>三堆镇井田村8组</t>
  </si>
  <si>
    <t>清理山坪塘坝体塌陷500方、恢复长26米、宽7米、高3米山坪塘坝体。</t>
  </si>
  <si>
    <t>坝体混凝土恢复强度不低于C25，坝体宽度不低于7米、坝体内壁斜坡度恢复高9米，混凝土厚度不低于0.18M。</t>
  </si>
  <si>
    <t>广元市利州区大石镇光荣村2021年井沟山坪塘维修整治项目</t>
  </si>
  <si>
    <t>大石镇光荣村6组</t>
  </si>
  <si>
    <r>
      <rPr>
        <sz val="12"/>
        <rFont val="仿宋"/>
        <charset val="134"/>
      </rPr>
      <t>放水设施涵卧管13米，C20治漏30m</t>
    </r>
    <r>
      <rPr>
        <sz val="12"/>
        <rFont val="宋体"/>
        <charset val="134"/>
      </rPr>
      <t>³</t>
    </r>
  </si>
  <si>
    <t>执行小型水利建设标准</t>
  </si>
  <si>
    <t>广元市利州区宝轮镇菖溪村2021年笋用竹产业园生产便道建设项目</t>
  </si>
  <si>
    <t>宝轮镇菖溪村2组</t>
  </si>
  <si>
    <t>1.竹林下养殖生产作业便道基础开挖1200米；2.竹林下养殖生产作业便道硬化1200米。</t>
  </si>
  <si>
    <t>生产作业道基础开挖宽1.2米，纵坡坡度不得高于15%；生产作业道硬化宽1米，厚0.1米，砼C20，排水保持畅通。</t>
  </si>
  <si>
    <t>广元市利州区嘉陵街道虎星村2021年山坪塘整治项目</t>
  </si>
  <si>
    <t>嘉陵街道虎星村3组</t>
  </si>
  <si>
    <t>清淤3000方，坝体基础110米，宽0.3米、高0.3米；护坡硬化480平米，整治溢洪道15米等。</t>
  </si>
  <si>
    <t>广元市利州区嘉陵街道虎星村2021年生产产业园提升建设项目</t>
  </si>
  <si>
    <t>新开挖生产作业道路2KM，新挖排水沟400米，埋设600MM涵管17根、300MM涵管19根</t>
  </si>
  <si>
    <t>新开挖生产作业道路路基宽度不小于3m，弯道半径不得小于15m，纵坡坡度不得高于12%，同时保证排水畅通。新挖排水沟0.5米*0.6米。</t>
  </si>
  <si>
    <t>广元市利州区龙潭乡青龙村2021年整治山坪塘项目</t>
  </si>
  <si>
    <t>龙潭乡青龙村1组刘家扁</t>
  </si>
  <si>
    <r>
      <rPr>
        <sz val="12"/>
        <rFont val="仿宋"/>
        <charset val="134"/>
      </rPr>
      <t>大塘垮塌挡盖，挡墙恢复100m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，内坡修复50㎡，塘盖坝体恢复150m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。马斯登家塘清淤300m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，垮塌挡墙恢复120m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，内坡修复200㎡，放水设施修复。</t>
    </r>
  </si>
  <si>
    <t>广元市利州区万缘街道绿化村2021年山坪塘整治项目</t>
  </si>
  <si>
    <t>万缘街道绿化村2组（石梁塘）</t>
  </si>
  <si>
    <t>（1）坝顶：清除杂草树根，平均清理深度1m，坝体应清理至滑坡面后分层碾压；坝顶高程规整至690.8，宽度规整为3m，坝长74.4m。坝顶面向下游侧放坡，坡度为2%。坡面及坝顶整治后，坝顶上游侧采用C20浇筑压顶梁，规格为0.3m×0.3m。（2）上游坝坡：清除杂草树根，平均清理深度1m；清理后坝坡按坡比1：1.6培厚整形；上游坝脚设 C20砼齿墙，尺寸为0.5m×0.8m，齿墙墙顶标高为686.2m，若遇基岩，齿墙嵌入基岩不低于0.4m；坝脚686.2m至坝顶690.8m按1:1.6浇筑10cm厚C20砼面板，面板以下依次为10cm厚砂砾石垫层，5cm厚粗砂垫层，粗砂垫层下坝坡除杂整平夯实后设复合土工膜。（3）下游坝坡：垮塌段清除杂草树根及滑塌体，平均清理深度1m；清理后坝坡按坡比1：1.75培厚整形，坡脚设置C20砼挡墙，挡墙上布置Ф100PVC排水管，间距2米，成梅花桩形式。（4）拆除原放水卧管，沿原涵管埋设30米DN200PE管，塘内设C20砼沉沙池，净孔尺寸为1米*1米*1米，底板及边墙均为0.2M,池顶标高与设计唐底线同高，紧靠齿墙建设；新建放水管道进口置于沉沙池中，穿沉沙池池壁、齿墙、坝体后进去外坝脚处新建闸阀井中，管道进口安装滤罩，出口安装工作闸阀及检修闸阀，闸阀安置于闸阀井内，闸阀井为1米*1米*1米，底板为C15砼现浇，厚15CM；侧墙为M7.5砂浆砌砖，厚24㎝，M10砂浆抹面；顶部盖预制板。</t>
  </si>
  <si>
    <t>行业标准执行。</t>
  </si>
  <si>
    <t>广元市利州区龙潭乡凤凰村2021年复梦园产业园区山坪塘整治项目</t>
  </si>
  <si>
    <t>龙潭乡凤凰村1组</t>
  </si>
  <si>
    <t>园区3个山坪塘进行清淤、漏水整治。</t>
  </si>
  <si>
    <t>山坪塘清淤50厘米，同步进行坝体壤土的填筑以及压实；做内防水层、防水砂浆20厘米，面层；护栏</t>
  </si>
  <si>
    <t>广元市利州区龙潭乡凤凰村2021年无花果产业提升</t>
  </si>
  <si>
    <t>砖砌排水沟渠0.2公里</t>
  </si>
  <si>
    <t>矩形砖砌24墙0.4米*0.4米</t>
  </si>
  <si>
    <t>广元市利州区龙潭乡曙光村2021年无花果产业路项目</t>
  </si>
  <si>
    <t>龙潭乡曙光村5组、</t>
  </si>
  <si>
    <t>产业路硬化1100米</t>
  </si>
  <si>
    <t>产业路砼C20宽2.5米,厚0.15米,保持排水畅通</t>
  </si>
  <si>
    <t>广元市利州区龙潭乡界牌村2021年组产业路硬化项目</t>
  </si>
  <si>
    <t>龙潭乡界牌村2组道沟里至黄连嘴、贯开富至变压器</t>
  </si>
  <si>
    <t>产业路硬化0.8公里（道沟里至黄连嘴0.4公里，贯开富至变压器0.4公里</t>
  </si>
  <si>
    <t>路面混凝土强度不低于C25，路基宽度不小于4.5m，路面宽度不小于3.5m，厚度不低于0.18m,弯道半径不得小于15m，纵坡坡度不得高于12%，，同时保证排水畅通。</t>
  </si>
  <si>
    <t>广元市利州区金洞乡清河村2021年产业园桥梁建设项目</t>
  </si>
  <si>
    <t>金洞乡清河村3组谢家院子产业园</t>
  </si>
  <si>
    <t>见设计图</t>
  </si>
  <si>
    <t>区交通运输局</t>
  </si>
  <si>
    <t>广元市利州区金洞乡龙洞村2021年产业园桥梁建设项目</t>
  </si>
  <si>
    <t>金洞乡龙洞村3组王家河安置点产业园</t>
  </si>
  <si>
    <t>广元市利州区金洞乡青峰村2021年产业园堡坎建设</t>
  </si>
  <si>
    <t>金洞乡青峰村4组杨家湾，6组松树坪，3组祁家坪</t>
  </si>
  <si>
    <t>堡坎1.长100米，底宽2米，顶宽1米，高3米。2.长30米，底宽2米，顶宽1米，高3米。3.长40米，底宽2米，顶宽1米，高2米。共计665立方</t>
  </si>
  <si>
    <t>C20片石砼堡坎（片石比例不大于30%），</t>
  </si>
  <si>
    <t>金洞乡清河村1组综林山产业园</t>
  </si>
  <si>
    <t>广元市利州区荣山镇宋坪村2021年香菇木耳配套项目</t>
  </si>
  <si>
    <t>荣山镇宋坪村2组阳山里300平方、作业道路200米，6组樊家坪300平方、作业道路300米</t>
  </si>
  <si>
    <t>联动建大棚600平方，建作业道路500米</t>
  </si>
  <si>
    <t>联动建大棚600平方，建砼C20作业道路宽1.2米，厚0.15米</t>
  </si>
  <si>
    <t>广元市利州区荣山镇中口村2021建生态养鱼池项目</t>
  </si>
  <si>
    <t>中口村1组原村委会前面</t>
  </si>
  <si>
    <t>开挖4450立方的鱼池，制氧设备2台。</t>
  </si>
  <si>
    <t>广元市利州区荣山镇泉坝村2021年产业道硬化项目</t>
  </si>
  <si>
    <t>荣山村泉坝村8组雍家沟至廖家村雷家</t>
  </si>
  <si>
    <t>硬化产业道路0.76公里，其中700米宽2.5米，60米宽2.3米</t>
  </si>
  <si>
    <t>路面混凝土强度不低于C25，路基宽度不小于3.5m，路面宽度不小于2.5m（2.3米），厚度不低于0.18m,弯道半径不得小于15m，纵坡坡度不得高于12%，同时保证排水畅通;</t>
  </si>
  <si>
    <t>广元市利州区荣山镇高坑村2021年笋用竹产业园蓄水池建设项目</t>
  </si>
  <si>
    <t>荣山镇高坑村8组黄家岩</t>
  </si>
  <si>
    <t>蓄水池3口100立方,3口150立方.(包含配套设施)</t>
  </si>
  <si>
    <t>24砖矩形,做防水.</t>
  </si>
  <si>
    <t>广元市利州区荣山镇和平村2021年产业园区堡坎项目</t>
  </si>
  <si>
    <t>荣山镇和平村18组碾子河坝</t>
  </si>
  <si>
    <t>建园区河堤堡坎230米，高3.5米、底宽1.5米，顶宽0.8米</t>
  </si>
  <si>
    <t>c20混凝土片石浇筑</t>
  </si>
  <si>
    <t>广元市利州区荣山镇大山村2021产业路硬化</t>
  </si>
  <si>
    <t>荣山镇大山村2组组道至农户赵林房前360米</t>
  </si>
  <si>
    <t>产业路硬化300米</t>
  </si>
  <si>
    <t>广元市利州区大石镇安家湾村2021年桃园产业路项目</t>
  </si>
  <si>
    <t>大石镇安乐村集体产业园、原苏家村5组果园</t>
  </si>
  <si>
    <t>1、原安乐村集体桃园生产道平整硬华化1000米，2、原苏家村五组果园生产道平整硬化道路：长440米，</t>
  </si>
  <si>
    <t>路面混凝土强度不低于C25，路基宽度不小于3.5m，路面宽度不小于3m，厚度不低于0.18m,弯道半径不得小于15m，纵坡坡度不得高于13%，同时保证排水畅通。</t>
  </si>
  <si>
    <t>广元市利州区大石镇大稻坝村2021年村集体桃园太阳能频振项目</t>
  </si>
  <si>
    <t>大石镇大稻坝村5组、7组、4组</t>
  </si>
  <si>
    <t>桃园安装太阳能频振（杀虫）灯120盏（10亩1盏）</t>
  </si>
  <si>
    <t>广元市利州区大石镇光荣村2021年山坪塘整治项目</t>
  </si>
  <si>
    <t>大石镇光荣村5组井沟塘</t>
  </si>
  <si>
    <t>清淤900立方、坝基c25混凝土处漏立方36立方，护坡c25混凝土加固11.5立方，内坝右侧c25混凝土挡土墙18.6立方，涵卧管c25混凝土整治8.4立方。</t>
  </si>
  <si>
    <t>广元市利州区万缘街道万和村2021年病险山坪塘整治</t>
  </si>
  <si>
    <t>万缘街道万和村二2组大凼梁上</t>
  </si>
  <si>
    <t>外坝坝脚整治高1.5米*长100米*均宽为1.15米，C20混疑土160方，开挖和回填1400立方，20米溢洪道的整治高1.5米净宽*1米，防水设施，内坝松动条石清除，重新浇筑混疑土。</t>
  </si>
  <si>
    <t>广元市利州区万缘街道万和村2021年产业园灌溉渠硬化建设项目</t>
  </si>
  <si>
    <t>万缘街道万和村3组石家大岩</t>
  </si>
  <si>
    <t>两面C20混凝土硬化1200米，土方开挖200方；渠堰底宽0.6米 、高0.4米、底厚0.1米、壁厚0.2米。</t>
  </si>
  <si>
    <t>两面硬化砼C20底宽0.6米、高0.4米、底厚0.1米、壁厚0.2米</t>
  </si>
  <si>
    <t>区水利局</t>
  </si>
  <si>
    <t>广元市利州区宝轮镇菖溪村2021年新建产业路项目</t>
  </si>
  <si>
    <t>宝轮镇菖溪村1组安置点（上河坝）</t>
  </si>
  <si>
    <t>产业路开挖115m ,M10浆砌堡坎120立方米；</t>
  </si>
  <si>
    <t>路基宽度不低于4.5米，自然边坡坡度不小于1:1.5，弯道半径不得小于15m，纵坡坡度不得高于12%，排水沟0.5m*0.5m；堡坎以实际情况为准。</t>
  </si>
  <si>
    <t>宝轮镇菖溪村2组楠木沟至3组李家田</t>
  </si>
  <si>
    <t>产业路新建1.73公里（含埋设过路水涵管、M10浆砌堡坎）</t>
  </si>
  <si>
    <t>路基宽度不低宽4.5米，自然边坡坡度不小于1:1.5，弯道半径不得小于15m，纵坡坡度不得高于12%，排水沟0.5m*0.5m，错车道数量不少于每公路3处。</t>
  </si>
  <si>
    <t>广元市利州区白朝乡白朝村2021年灌溉设施建设项目</t>
  </si>
  <si>
    <t>白朝乡白朝村1组老荒坝</t>
  </si>
  <si>
    <t>水肥药一体化灌溉设施16亩，新建100立方防旱池1口，5立方施肥池子1口，5立方施药池1口，抽水泵1台，主管道600米、支管道2400米、供水管4000米、滴件管8000米、喷药管8000米。</t>
  </si>
  <si>
    <t>广元市利州区白朝乡月坝村2021年新建烘干房项目</t>
  </si>
  <si>
    <t>白朝乡月坝村1组场后竹林里</t>
  </si>
  <si>
    <t>建烘干房300平米及附属配套建设</t>
  </si>
  <si>
    <t>广元市利州区嘉陵街道小岩村2021年新建山坪塘项目</t>
  </si>
  <si>
    <t>嘉陵街道小岩村3组</t>
  </si>
  <si>
    <t>山坪塘新建容积约3万立方山坪塘。坝体长50米、宽2.5米、高7米（含基础）砼C30钢筋混凝土875立方。新建涵卧管、溢洪道等配套设施。（符合GB5749-2006生活饮用水卫生标准，按行业标准执行）</t>
  </si>
  <si>
    <t>广元市利州区嘉陵街道虎星村2021年生产产业园产业路硬化项目</t>
  </si>
  <si>
    <t>嘉陵街道虎星村三组</t>
  </si>
  <si>
    <t>生产路硬化2800米</t>
  </si>
  <si>
    <t>路面混凝土强度不低于C25，路基宽度不小于4.5m，路面宽度不小于3.5m，厚度不低于0.18m,弯道半径不得小于15m，纵坡坡度不得高于12%</t>
  </si>
  <si>
    <t>广元市利州区嘉陵街道三颗村2021年产业路硬化项目</t>
  </si>
  <si>
    <t>嘉陵街道三颗村四组梨树坪至三颗石</t>
  </si>
  <si>
    <t>产业路硬化长1500米</t>
  </si>
  <si>
    <t>广元市利州区嘉陵街道小岩村2021年山坪塘整治项目</t>
  </si>
  <si>
    <t>嘉陵街道小岩村八组</t>
  </si>
  <si>
    <t>山坪塘整治砼C25坝脚砼长97米，宽0.8米，高1米，砼C15坝体斜坡面垫层长97米，宽8.8米，厚0.05米，砼C25坝体斜坡面长97米，宽8.8米，厚0.15米，砼C25坝顶长97米，宽4.7米，厚0.15米，砼C25坝体外侧300mm*300mm排水沟长97米、沟墙体厚0.2m、沟底厚0.08m，￠600mm涵管22米，砼C25产业道路长170米，宽3米，厚0.18米。合计砼C25，379.8立方；砼C15，42.68立方。</t>
  </si>
  <si>
    <t>广元市利州区三堆镇五郎村2021年产业路硬化项目</t>
  </si>
  <si>
    <t>三堆镇五郎村2组桑树坪至高家</t>
  </si>
  <si>
    <t>硬化产业路1.5公里。</t>
  </si>
  <si>
    <t>路面混凝土强度不低于C25，路基宽度不小于4.5m，路面宽度不小于3.5m，厚度不低于0.18m,弯道半径不得小于15m，纵坡坡度不得高于12%，错车道数量不少于每公路3处，同时保证排水畅通。</t>
  </si>
  <si>
    <t>广元市利州区三堆镇羊盘村2021年产业道路整治项目</t>
  </si>
  <si>
    <t>三堆镇羊盘村4组</t>
  </si>
  <si>
    <t>整治扩宽路基1.5公里；硬化路面1.5公里。</t>
  </si>
  <si>
    <t>扩宽路基1米—1.5米；路面混凝土强度不低于C25，路基宽度不小于3.5m，路面宽度不小于2.5m，厚度不低于0.18m,弯道半径不得小于15m，纵坡坡度不得高于12%，同时保证排水畅通;</t>
  </si>
  <si>
    <t>广元市利州区三堆镇七里村2021年产业道路硬化项目</t>
  </si>
  <si>
    <t>三堆镇七里村二组</t>
  </si>
  <si>
    <t>产业路硬化220米</t>
  </si>
  <si>
    <t>路面混凝土强度不低于C25，路基宽度不小于3.5m，路面宽度不小于2.5m，厚度不低于0.18m,弯道半径不得小于15m，纵坡坡度不得高于12%，同时保证排水畅通;</t>
  </si>
  <si>
    <t>广元市利州区三堆镇九龙村2021年新建生态养鱼池项目</t>
  </si>
  <si>
    <t>三堆镇九龙村1组</t>
  </si>
  <si>
    <t>鱼塘8亩，现有鱼苗4.2万尾，加装安全防护网400m；鱼塘开挖6000㎡，底板硬化5600㎡，厚度0.15m，四周硬化320m，厚度0.38m，高度3.6m。整体铺膜。</t>
  </si>
  <si>
    <t>加装安全防护网400m；鱼塘开挖6000㎡，底板硬化5600㎡，厚度0.15m，四周硬化320m，厚度0.38m，高度3.6m。整体铺膜。</t>
  </si>
  <si>
    <t>广元市利州区宝轮镇梨源村2021年冻库内外排水系统处漏项目</t>
  </si>
  <si>
    <t>宝轮镇梨源村1组</t>
  </si>
  <si>
    <t>不锈钢栏杆17.4米，水泵一台，排水管线10米，水沟治理3.8米，室内水沟开挖44米，0.2米宽，花台底部漏水处理28.5米，房顶PVC管线改建60米，周围地面防水处漏，室内水沟建设及防水处理，形象提升等，卡板100张。</t>
  </si>
  <si>
    <t>2021年10月30前完工</t>
  </si>
  <si>
    <t>广元市利州区龙潭乡凤凰村2021年复梦园提升项目</t>
  </si>
  <si>
    <t>红色文化智慧小院2000平米</t>
  </si>
  <si>
    <t>2021年10月29前完工</t>
  </si>
  <si>
    <t>区文化旅游和体育局</t>
  </si>
  <si>
    <t>广元市利州区宝轮镇红星村2021年新建作业道</t>
  </si>
  <si>
    <t>新建生产作业道1280米</t>
  </si>
  <si>
    <r>
      <rPr>
        <sz val="9"/>
        <rFont val="宋体"/>
        <charset val="134"/>
        <scheme val="minor"/>
      </rPr>
      <t>31.86</t>
    </r>
    <r>
      <rPr>
        <sz val="9"/>
        <rFont val="宋体"/>
        <charset val="134"/>
        <scheme val="minor"/>
      </rPr>
      <t>万元/千米（2.5</t>
    </r>
    <r>
      <rPr>
        <sz val="9"/>
        <rFont val="宋体"/>
        <charset val="134"/>
        <scheme val="minor"/>
      </rPr>
      <t>*0.18）</t>
    </r>
  </si>
  <si>
    <t>广元市利州区郑家沟村2021年产业道硬化</t>
  </si>
  <si>
    <t>郑家沟村4组</t>
  </si>
  <si>
    <t>硬化产业路2000米</t>
  </si>
  <si>
    <t>路面混凝土强度不低于C25，路面宽度不小于3.5m，厚度不低于0.18m,弯道半径不得小于15m，纵坡坡度不得高于12%，同时保证排水畅通;</t>
  </si>
  <si>
    <t>4.产业管护项目</t>
  </si>
  <si>
    <t>广元市利州区白朝乡白朝村2021年板栗园管护项目</t>
  </si>
  <si>
    <t>白朝乡白朝村4组板栗园</t>
  </si>
  <si>
    <t>板栗园综合提升管护400亩</t>
  </si>
  <si>
    <t>刷干、松盘、施肥、除草、修枝、疏果、嫁接、补植补造病虫害防治等</t>
  </si>
  <si>
    <t>广元市利州区白朝乡徐家村2021年核桃管护项目</t>
  </si>
  <si>
    <t>白朝乡徐家村1组陈家坝</t>
  </si>
  <si>
    <t>核桃综合提升管护100亩，</t>
  </si>
  <si>
    <t>广元市利州区白朝乡永久村2021年核桃管护项目</t>
  </si>
  <si>
    <t>白朝乡永久村3组红中坪</t>
  </si>
  <si>
    <t>核桃综合提升管护600亩，</t>
  </si>
  <si>
    <t>广元市利州区龙潭乡2021年集中连片梨树管护项目</t>
  </si>
  <si>
    <t>龙潭乡柏佛村1、2组</t>
  </si>
  <si>
    <t>210亩集中连片梨树管护提升</t>
  </si>
  <si>
    <t>修枝整形、除草施肥、病虫害防治、果树冬管、疏花疏果</t>
  </si>
  <si>
    <t>龙潭乡曙光村1/3组</t>
  </si>
  <si>
    <t>220亩集中连片梨树管护提升</t>
  </si>
  <si>
    <t>龙潭乡青龙村2组</t>
  </si>
  <si>
    <t>70亩集中连片梨树管护提升</t>
  </si>
  <si>
    <t>龙潭乡复兴村5组</t>
  </si>
  <si>
    <t>龙潭乡红心村7组</t>
  </si>
  <si>
    <t>60亩集中连片梨树管护提升</t>
  </si>
  <si>
    <t>广元市利州区三堆镇七里村2021年核桃管护项目</t>
  </si>
  <si>
    <t>三堆镇七里村3组（原大高村3组）</t>
  </si>
  <si>
    <t>核桃综合提升管护200亩</t>
  </si>
  <si>
    <t>广元市利州区雪峰街道金山村2021年樱桃园水果产业管护项目</t>
  </si>
  <si>
    <t>雪峰街道金山村2、6组</t>
  </si>
  <si>
    <t>93亩樱桃园</t>
  </si>
  <si>
    <t>樱桃园除草、施肥、病虫害防治等</t>
  </si>
  <si>
    <t>广元市利州区龙潭乡凤凰村2021年无花果产业管护项目</t>
  </si>
  <si>
    <t>龙潭乡曙光村5组、凤凰村1组</t>
  </si>
  <si>
    <t>无花果管护200亩</t>
  </si>
  <si>
    <t>广元市利州区龙潭乡金鼓村2021年秦巴金梨产业园区产业管护提升项目</t>
  </si>
  <si>
    <t>龙潭乡金鼓村1组秦巴金梨产业园区</t>
  </si>
  <si>
    <t>金梨产业管护提升500亩</t>
  </si>
  <si>
    <t>按行业标准。</t>
  </si>
  <si>
    <t>广元市利州区宝轮镇张公岭村2021年杏树、柿树管护项目</t>
  </si>
  <si>
    <t>宝轮镇张公岭村一组</t>
  </si>
  <si>
    <t>杏树、柿树管护200亩。</t>
  </si>
  <si>
    <t>对杏树、柿树进行清杂理乱、修枝整形、施肥浇水、病虫害防治等管护措施，果树实现初挂果并逐步丰产。</t>
  </si>
  <si>
    <t>2021年11月30前完工</t>
  </si>
  <si>
    <t>广元市利州区宝轮镇范家村2021年桃园管护项目</t>
  </si>
  <si>
    <t>宝轮镇范家村1组</t>
  </si>
  <si>
    <t>桃园综合提升管护120亩，</t>
  </si>
  <si>
    <t>广元市利州区宝轮镇天曌村2021年桃树管护项目</t>
  </si>
  <si>
    <t>宝轮镇天曌村8组（桃花湾）</t>
  </si>
  <si>
    <t>桃树综合提升管护200亩，</t>
  </si>
  <si>
    <t>刷干、松盘、施肥、除草、修枝、疏果、、补植补造病虫害防治等</t>
  </si>
  <si>
    <t>广元市利州区宝轮镇菖溪村2021年笋用竹产业管护项目</t>
  </si>
  <si>
    <t>笋用竹管护150亩</t>
  </si>
  <si>
    <t>施肥、除草、补植、浇水、病虫害防治等</t>
  </si>
  <si>
    <t>广元市利州区宝轮镇梨源村2021年梨产业园管护项目</t>
  </si>
  <si>
    <t>宝轮镇梨源村1、2、3、5组</t>
  </si>
  <si>
    <t>梨园综合提升管护600亩</t>
  </si>
  <si>
    <t>广元市利州区大石镇青岭村2021年村集体桃园管护项目</t>
  </si>
  <si>
    <t>大石镇青岭村1、2、3、5、6、7组</t>
  </si>
  <si>
    <r>
      <rPr>
        <sz val="12"/>
        <rFont val="仿宋"/>
        <charset val="134"/>
      </rPr>
      <t>管护桃园</t>
    </r>
    <r>
      <rPr>
        <i/>
        <sz val="12"/>
        <rFont val="仿宋"/>
        <charset val="134"/>
      </rPr>
      <t>500</t>
    </r>
    <r>
      <rPr>
        <sz val="12"/>
        <rFont val="仿宋"/>
        <charset val="134"/>
      </rPr>
      <t>亩，</t>
    </r>
  </si>
  <si>
    <t>管护内容修枝、嫁接、刷干、施肥、疏果、除草及病虫害防治.</t>
  </si>
  <si>
    <t>广元市利州区大石光荣村2021年村集体桃园管护项目</t>
  </si>
  <si>
    <t>大石光荣村5、6组</t>
  </si>
  <si>
    <r>
      <rPr>
        <sz val="12"/>
        <rFont val="仿宋"/>
        <charset val="134"/>
      </rPr>
      <t>集体经济桃园冬管</t>
    </r>
    <r>
      <rPr>
        <i/>
        <sz val="12"/>
        <rFont val="仿宋"/>
        <charset val="134"/>
      </rPr>
      <t>150</t>
    </r>
    <r>
      <rPr>
        <sz val="12"/>
        <rFont val="仿宋"/>
        <charset val="134"/>
      </rPr>
      <t>亩，</t>
    </r>
  </si>
  <si>
    <t>管护内容修枝、嫁接、刷干、施肥、疏果、除草及病虫害防治；</t>
  </si>
  <si>
    <t>广元市利州区大石镇大稻坝村2021年村集体桃园管护项目</t>
  </si>
  <si>
    <t>管护桃园800亩</t>
  </si>
  <si>
    <t>通过管理和建设，实现产业正常生长（挂果）并稳步发展，提质增效</t>
  </si>
  <si>
    <t>5.村级集体经济发展试点</t>
  </si>
  <si>
    <t>广元市利州区宝轮镇菖溪村2021年财政扶持集体经济发展试点项目</t>
  </si>
  <si>
    <t>宝轮镇菖溪村</t>
  </si>
  <si>
    <t>新建102×25×2.5m和66×13×2.5m的鱼池两口，新建4平方米泵房1座，新建清水池1口，新增水泵1套、DN50PE管道6.2千米</t>
  </si>
  <si>
    <r>
      <rPr>
        <sz val="12"/>
        <rFont val="仿宋"/>
        <charset val="134"/>
      </rPr>
      <t>新建102×25×2.5m鱼池1口，66×13×2.5m鱼池1口，新建4m</t>
    </r>
    <r>
      <rPr>
        <sz val="12"/>
        <rFont val="宋体"/>
        <charset val="134"/>
      </rPr>
      <t>²</t>
    </r>
    <r>
      <rPr>
        <sz val="12"/>
        <rFont val="仿宋"/>
        <charset val="134"/>
      </rPr>
      <t>泵房1座，新建清水池1口，水泵1套，新增DN50PE管道6.2km，鱼苗及其他配套设施设备。</t>
    </r>
  </si>
  <si>
    <t>省级农村综合改革资30万元，区本级财政衔接乡村振兴补助资金15万元。</t>
  </si>
  <si>
    <t>广元市利州区三堆镇七里村2021年财政扶持集体经济发展试点项目</t>
  </si>
  <si>
    <t>三堆镇小河村（现为七里村）</t>
  </si>
  <si>
    <t>新建圈舍500㎡养牛场1处（含配套设施），购仔牛31头</t>
  </si>
  <si>
    <r>
      <rPr>
        <sz val="12"/>
        <rFont val="仿宋"/>
        <charset val="134"/>
      </rPr>
      <t>1.场平、管网安装及新建圈舍500㎡；2.建配套设施60㎡；3.建三格化粪池1口；4.建干粪堆积池1口；5.建1口25m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蓄水池及管道安装；6.购青储饲料粉碎打包机1台；7.购仔牛31头；8.土地流转50亩，撂荒地整治40亩。</t>
    </r>
  </si>
  <si>
    <t>广元市利州区2021年荣山镇和平村财政扶持集体经济发展试点项目</t>
  </si>
  <si>
    <t>租赁圈舍1000平方米，购买并养殖肉牛50头</t>
  </si>
  <si>
    <t>1.购买牛犊50头；2.养牛产生的饲草费用、水电杂费、人工工资、技术指导费、防疫药物费用、场地费用。</t>
  </si>
  <si>
    <t>广元市利州区荣山镇岩窝村2021年财政扶持集体经济发展试点项目</t>
  </si>
  <si>
    <t>荣山镇大地村（现为岩窝村）</t>
  </si>
  <si>
    <t>购买挖掘机1台、耕地机1台、收割机1台</t>
  </si>
  <si>
    <t>购买东方红ME704-N大型拖拉机1台、久保田CX100联合收割机1台、沃尔沃EC170DL履带式挖掘机1台。</t>
  </si>
  <si>
    <t>广元市利州区龙潭乡凤凰村2021年财政扶持集体经济发展试点项目</t>
  </si>
  <si>
    <t>龙潭乡凤凰村</t>
  </si>
  <si>
    <t>凤凰村果蔬产业（分拣、转运、销售）发展中心1处</t>
  </si>
  <si>
    <t>蔬产业（分拣、转运、销售）发展中心1处（土地征收2亩、建产业发展用房500平方米、400平方米绿化种植、600平方米坝子硬化、雨污设施1项）</t>
  </si>
  <si>
    <t>广元市利州区白朝乡观音村2021年财政扶持集体经济发展试点项目</t>
  </si>
  <si>
    <t>白朝乡观音村</t>
  </si>
  <si>
    <t>大棚搭建18亩、椴木香菇种植5万椴</t>
  </si>
  <si>
    <t>1.建设大棚18亩；2.购买青杠椴木50000椴；3.购买食用菌栽培菌种15000斤；4.食用菌种植人工费用。</t>
  </si>
  <si>
    <t>广元市利州区雪峰街道金山村2021年财政扶持集体经济发展试点项目</t>
  </si>
  <si>
    <t>雪峰街道金山村</t>
  </si>
  <si>
    <t xml:space="preserve">
种植茯苓12亩；种植前胡196亩；对外投资50万元。</t>
  </si>
  <si>
    <t>对外投资50万元、种植茯苓每亩补助2.3万元、种植前胡每亩补助0.12万元。</t>
  </si>
  <si>
    <t>二、基础设施</t>
  </si>
  <si>
    <t>1.组道路硬化</t>
  </si>
  <si>
    <t>广元市利州区荣山镇高坑村2021年组道路硬化</t>
  </si>
  <si>
    <t>荣山镇高坑村张坝矮子桥至高坑2组黑风岩</t>
  </si>
  <si>
    <t>道路硬化0.5公里</t>
  </si>
  <si>
    <t>广元市利州区荣山镇中口村2021年组道硬化</t>
  </si>
  <si>
    <t>荣山镇中口村褚家河沟口桥至岳家山770米，谭家梁至蒲家70米，</t>
  </si>
  <si>
    <t>组道硬化0.84公里</t>
  </si>
  <si>
    <t>路面混凝土强度不低于C25，路基宽度不小于4m，路面宽度不小于3.5m，厚度不低于0.18m,弯道半径不得小于15m，纵坡坡度不得高于13%，同时保证排水畅通。</t>
  </si>
  <si>
    <t>广元市利州区三堆镇白岩村2021年组道硬化项目</t>
  </si>
  <si>
    <t>三堆镇白岩村3组堰塘至养猪场</t>
  </si>
  <si>
    <t>组道硬化1公里</t>
  </si>
  <si>
    <t>广元市利州区金洞乡龙洞村2021年组道硬化项目</t>
  </si>
  <si>
    <t>金洞乡龙洞村6组大田至翟学元家门口</t>
  </si>
  <si>
    <t>组道硬化0.7公里</t>
  </si>
  <si>
    <t>广元市利州区龙潭乡凤凰村2021年道路硬化项目</t>
  </si>
  <si>
    <t>凤凰村3组深堂沟至李家河、大石头至水库</t>
  </si>
  <si>
    <t>硬化道路1.36公里（凤凰村三组深堂沟至李家河0.86公里，大石头至水库0.5公里）</t>
  </si>
  <si>
    <t>广元市利州区龙潭乡庙坪村2021年组道路硬化项目</t>
  </si>
  <si>
    <t>龙潭乡庙坪村庙坪村原2组安置点至亮水垭、张永连房后至贯开锋房前、原6组梁上</t>
  </si>
  <si>
    <t>贯通硬化原二组安置点至亮水垭1100米，张永连房后至贯开锋房前400米，二组周家岭上大田到马槽山坪塘处300米</t>
  </si>
  <si>
    <t>广元市利州区万缘街道绿化村2021年组道硬化项目</t>
  </si>
  <si>
    <t>万缘街道绿化村3组王家至孙家路边</t>
  </si>
  <si>
    <t>广元市利州区荣山镇中口村2021年组道硬化项目</t>
  </si>
  <si>
    <t>荣山镇中口村4、6、7组</t>
  </si>
  <si>
    <t>组道硬化1.625公里（雷家门前至李茂生路口105米、赵兴昌房前至胡德荣房后85米，赵荣海后至褚清山215米，三大队至桥头150米；褚云林门前至路口195米，罗安秀路口至王海平旁边60米，褚芝德房后至褚芝德45米，曹爱基房前路口至褚洪德路叉口110米，褚桂兰分叉路口至褚维生门上75米，大路口至褚全兰分叉路口95米。岳德成至何忠成至李培华门前260米，蒋英会门前至李国银门前分叉路口50米，廖家梁上至李国军门前180米）</t>
  </si>
  <si>
    <t>路面混凝土强度不低于C25，路基宽度不小于4.5m，路面宽度不小于3m，厚度不低于0.18m,弯道半径不得小于15m，纵坡坡度不得高于12%，同时保证排水畅通。</t>
  </si>
  <si>
    <t>广元市利州区荣山镇高坑村2021年组道硬化项目</t>
  </si>
  <si>
    <t>荣山镇高坑村8组柏大路至戴家坪</t>
  </si>
  <si>
    <t>组道路硬化1.5公里</t>
  </si>
  <si>
    <t>路面混凝土强度不低于C25，路基宽度不小于4.5m，路面宽度不小于3.5m，厚度不低于0.18m,弯道半径不得小于15m，纵坡坡度不得高于12%，错车道数量不少于5处，同时保证排水畅通。</t>
  </si>
  <si>
    <t>广元市利州区大石镇青岭村2021年组道路硬化建设项目</t>
  </si>
  <si>
    <t>大石镇青岭村3组欧家沟至安乐6组产业园、6组樊家坪至7组母家园</t>
  </si>
  <si>
    <t>3组欧家沟至安乐6组产业园组道路硬化硬化1公里；6组樊家坪至7组母家园道路硬化硬化1公里</t>
  </si>
  <si>
    <t>路面混凝土强度不低于C25，路基宽度不小于4.5m，路面宽度不小于3.5m，厚度不低于0.18m,弯道半径不得小于15m，纵坡坡度不得高于12%，错车道数量不少于3处，同时保证排水畅通。</t>
  </si>
  <si>
    <t>广元市利州区龙潭乡红心村2021年组道硬化项目</t>
  </si>
  <si>
    <t>龙潭乡红心村3组老林沟至5组蒋家河</t>
  </si>
  <si>
    <t>道路硬化3.5公里</t>
  </si>
  <si>
    <t>路面混凝土强度不低于C25，路基宽度不小于4.5m，路面宽度不小于3.5m，厚度不低于0.18m,弯道半径不得小于15m，纵坡坡度不得高于12%，错车道数量不少于14处，同时保证排水畅通。</t>
  </si>
  <si>
    <t>广元市利州区宝轮镇2021年关山村至苟村撤并建制村畅通工程</t>
  </si>
  <si>
    <t>宝轮镇范家村</t>
  </si>
  <si>
    <r>
      <rPr>
        <sz val="12"/>
        <rFont val="宋体"/>
        <charset val="134"/>
      </rPr>
      <t>新建长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公里、宽</t>
    </r>
    <r>
      <rPr>
        <sz val="12"/>
        <rFont val="Times New Roman"/>
        <charset val="134"/>
      </rPr>
      <t>4.5</t>
    </r>
    <r>
      <rPr>
        <sz val="12"/>
        <rFont val="宋体"/>
        <charset val="134"/>
      </rPr>
      <t>米、厚0.18米道路</t>
    </r>
  </si>
  <si>
    <t>C25砼</t>
  </si>
  <si>
    <t>2021年11月30日前完工</t>
  </si>
  <si>
    <t>省级交通建设资金</t>
  </si>
  <si>
    <t>广元市利州区宝轮镇2021年梨树村至红星村撤并建制村畅通工程</t>
  </si>
  <si>
    <r>
      <rPr>
        <sz val="12"/>
        <rFont val="宋体"/>
        <charset val="134"/>
      </rPr>
      <t>新建长</t>
    </r>
    <r>
      <rPr>
        <sz val="12"/>
        <rFont val="Times New Roman"/>
        <charset val="134"/>
      </rPr>
      <t>0.4</t>
    </r>
    <r>
      <rPr>
        <sz val="12"/>
        <rFont val="宋体"/>
        <charset val="134"/>
      </rPr>
      <t>公里、宽</t>
    </r>
    <r>
      <rPr>
        <sz val="12"/>
        <rFont val="Times New Roman"/>
        <charset val="134"/>
      </rPr>
      <t>4.5</t>
    </r>
    <r>
      <rPr>
        <sz val="12"/>
        <rFont val="宋体"/>
        <charset val="134"/>
      </rPr>
      <t>米、厚0.18米道路</t>
    </r>
  </si>
  <si>
    <t>广元市利州区大石镇2021年石笋村至冠山村撤并建制村畅通工程</t>
  </si>
  <si>
    <t>大石镇石笋村</t>
  </si>
  <si>
    <t>新建长0.5公里、宽4.5米、厚0.18米道路</t>
  </si>
  <si>
    <t>广元市利州区嘉陵街道2021年千佛村至小岩村撤并建制村畅通工程</t>
  </si>
  <si>
    <t>嘉陵街道小岩村</t>
  </si>
  <si>
    <t>新建长0.8公里、宽4.5米、厚0.18米道路</t>
  </si>
  <si>
    <t>广元市利州区荣山镇2021年和平村至建设村撤并建制村畅通工程</t>
  </si>
  <si>
    <r>
      <rPr>
        <sz val="12"/>
        <rFont val="宋体"/>
        <charset val="134"/>
      </rPr>
      <t>新建长</t>
    </r>
    <r>
      <rPr>
        <sz val="12"/>
        <rFont val="Times New Roman"/>
        <charset val="134"/>
      </rPr>
      <t>1.2</t>
    </r>
    <r>
      <rPr>
        <sz val="12"/>
        <rFont val="宋体"/>
        <charset val="134"/>
      </rPr>
      <t>公里、宽</t>
    </r>
    <r>
      <rPr>
        <sz val="12"/>
        <rFont val="Times New Roman"/>
        <charset val="134"/>
      </rPr>
      <t>4.5</t>
    </r>
    <r>
      <rPr>
        <sz val="12"/>
        <rFont val="宋体"/>
        <charset val="134"/>
      </rPr>
      <t>米、厚0.18米道路</t>
    </r>
  </si>
  <si>
    <t>广元市利州区龙潭乡2021年元山村至界牌村撤并建制村畅通工程</t>
  </si>
  <si>
    <t>龙潭乡界牌村</t>
  </si>
  <si>
    <r>
      <rPr>
        <sz val="12"/>
        <rFont val="宋体"/>
        <charset val="134"/>
      </rPr>
      <t>新建长</t>
    </r>
    <r>
      <rPr>
        <sz val="12"/>
        <rFont val="Times New Roman"/>
        <charset val="134"/>
      </rPr>
      <t>0.5</t>
    </r>
    <r>
      <rPr>
        <sz val="12"/>
        <rFont val="宋体"/>
        <charset val="134"/>
      </rPr>
      <t>公里、宽</t>
    </r>
    <r>
      <rPr>
        <sz val="12"/>
        <rFont val="Times New Roman"/>
        <charset val="134"/>
      </rPr>
      <t>4.5</t>
    </r>
    <r>
      <rPr>
        <sz val="12"/>
        <rFont val="宋体"/>
        <charset val="134"/>
      </rPr>
      <t>米、厚0.18米道路</t>
    </r>
  </si>
  <si>
    <t>广元市利州区万缘街道2021年胜利村至和平村撤并建制村畅通工程</t>
  </si>
  <si>
    <t>万缘街道万和村</t>
  </si>
  <si>
    <t>新建长1.6公里、宽4.5米、厚0.18米道路</t>
  </si>
  <si>
    <t>广元市利州区三堆镇2021年鱼洞村至五郎村撤并建制村畅通工程</t>
  </si>
  <si>
    <r>
      <rPr>
        <sz val="12"/>
        <rFont val="宋体"/>
        <charset val="134"/>
      </rPr>
      <t>新建长</t>
    </r>
    <r>
      <rPr>
        <sz val="12"/>
        <rFont val="Times New Roman"/>
        <charset val="134"/>
      </rPr>
      <t>4.6</t>
    </r>
    <r>
      <rPr>
        <sz val="12"/>
        <rFont val="宋体"/>
        <charset val="134"/>
      </rPr>
      <t>公里、宽</t>
    </r>
    <r>
      <rPr>
        <sz val="12"/>
        <rFont val="Times New Roman"/>
        <charset val="134"/>
      </rPr>
      <t>4.5</t>
    </r>
    <r>
      <rPr>
        <sz val="12"/>
        <rFont val="宋体"/>
        <charset val="134"/>
      </rPr>
      <t>米、厚0.18米道路</t>
    </r>
  </si>
  <si>
    <t>广元市利州区三堆镇2021年大高村至顺江村撤并建制村畅通工程</t>
  </si>
  <si>
    <t>三堆镇小河村</t>
  </si>
  <si>
    <r>
      <rPr>
        <sz val="12"/>
        <rFont val="宋体"/>
        <charset val="134"/>
      </rPr>
      <t>新建长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公里、宽</t>
    </r>
    <r>
      <rPr>
        <sz val="12"/>
        <rFont val="Times New Roman"/>
        <charset val="134"/>
      </rPr>
      <t>4.5</t>
    </r>
    <r>
      <rPr>
        <sz val="12"/>
        <rFont val="宋体"/>
        <charset val="134"/>
      </rPr>
      <t>米、厚0.18米道路</t>
    </r>
  </si>
  <si>
    <t>广元市利州区三堆镇2021年金峰村至高桥村撤并建制村畅通工程</t>
  </si>
  <si>
    <t>三堆镇高桥村</t>
  </si>
  <si>
    <r>
      <rPr>
        <sz val="12"/>
        <rFont val="宋体"/>
        <charset val="134"/>
      </rPr>
      <t>新建长</t>
    </r>
    <r>
      <rPr>
        <sz val="12"/>
        <rFont val="Times New Roman"/>
        <charset val="134"/>
      </rPr>
      <t>1.9</t>
    </r>
    <r>
      <rPr>
        <sz val="12"/>
        <rFont val="宋体"/>
        <charset val="134"/>
      </rPr>
      <t>公里、宽</t>
    </r>
    <r>
      <rPr>
        <sz val="12"/>
        <rFont val="Times New Roman"/>
        <charset val="134"/>
      </rPr>
      <t>4.5</t>
    </r>
    <r>
      <rPr>
        <sz val="12"/>
        <rFont val="宋体"/>
        <charset val="134"/>
      </rPr>
      <t>米、厚0.18米道路</t>
    </r>
  </si>
  <si>
    <t>2.新建组道路</t>
  </si>
  <si>
    <t>广元市利州区白朝乡新华村2021年新建组道项目</t>
  </si>
  <si>
    <t>白朝乡新华村2组张家坡至3组上渠里</t>
  </si>
  <si>
    <t>新建组道5公里</t>
  </si>
  <si>
    <t>路基宽度不低宽4.5米，自然边坡坡度不小于1:1.5，弯道半径不得小于15m，纵坡坡度不得高于12%，排水沟0.5m*0.5m，错车道数量不少于每公路3处</t>
  </si>
  <si>
    <t>3.安全饮水</t>
  </si>
  <si>
    <t>广元市利州区荣山镇太山村2021年农村饮水安全项目</t>
  </si>
  <si>
    <t>荣山镇原太山村5组</t>
  </si>
  <si>
    <r>
      <rPr>
        <sz val="12"/>
        <rFont val="仿宋"/>
        <charset val="134"/>
      </rPr>
      <t>新建20m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蓄水池1口、10m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蓄水池1口，安装dn40(1.6mp)PE管道3.0km,dn32(1.6mp)PE管道1.5km。</t>
    </r>
  </si>
  <si>
    <t>符合GB5749-2006生活饮用水卫生标准</t>
  </si>
  <si>
    <t>广元市利州区荣山镇宋坪村2021年农村饮水安全项目</t>
  </si>
  <si>
    <t>荣山镇宋坪村5组</t>
  </si>
  <si>
    <r>
      <rPr>
        <sz val="12"/>
        <rFont val="仿宋"/>
        <charset val="134"/>
      </rPr>
      <t>修建100m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蓄水池1口，铺设DN32（1.6mp）PE管道1.5km.</t>
    </r>
  </si>
  <si>
    <t>广元市利州区荣山镇岩窝村2021年农村饮水安全项目</t>
  </si>
  <si>
    <t>荣山镇岩窝村7组（原田湾村1组）</t>
  </si>
  <si>
    <r>
      <rPr>
        <sz val="12"/>
        <rFont val="仿宋"/>
        <charset val="134"/>
      </rPr>
      <t xml:space="preserve"> 新建30m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蓄水池1口，安装dn40(1.6mp)PE管道0.7km,dn25(1.6mp)PE管道0.7km。</t>
    </r>
  </si>
  <si>
    <t>广元市利州区荣山镇大山村2021年农村饮水安全项目</t>
  </si>
  <si>
    <t>荣山镇大山村4组</t>
  </si>
  <si>
    <r>
      <rPr>
        <sz val="12"/>
        <rFont val="仿宋"/>
        <charset val="134"/>
      </rPr>
      <t>原大山村一组新建2m</t>
    </r>
    <r>
      <rPr>
        <sz val="12"/>
        <rFont val="宋体"/>
        <charset val="134"/>
      </rPr>
      <t>³</t>
    </r>
    <r>
      <rPr>
        <sz val="12"/>
        <rFont val="仿宋"/>
        <charset val="134"/>
      </rPr>
      <t>集水井1口，新建50m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蓄水池1口，安装净化设备1套，铺设DN32（1.6mp）PE管道1.0km，DN25（1.6mp）PE管道3.0km；原高旗村四组蓄水池1口100立方加固处漏及安防设施。</t>
    </r>
  </si>
  <si>
    <t>广元市利州区大石镇光荣村2021年饮水安全项目</t>
  </si>
  <si>
    <t>大石镇光荣村1-7组</t>
  </si>
  <si>
    <r>
      <rPr>
        <sz val="12"/>
        <rFont val="仿宋"/>
        <charset val="134"/>
      </rPr>
      <t>铺设DN110（1.6mp）PE管道2.0km，DN32（1.6mp）PE管道10.0km，DN40（1.6mp）PE管道3.5km，管道配件。新建50m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蓄水池2口，配电设施。安装水泵及控制设备2台套。泵房9㎡。</t>
    </r>
  </si>
  <si>
    <t>广元市利州区龙潭乡金鼓村2021年饮水安全项目</t>
  </si>
  <si>
    <t>龙潭乡金鼓村3组、6组童家河</t>
  </si>
  <si>
    <t>新建管井φ300的120m，泵房9㎡，水泵2台套，电力线路200m，管道安装PE100级DN50(1.6MPa)饮水管0.5km。</t>
  </si>
  <si>
    <t>广元市利州区龙潭乡小垭村2021年饮水安全项目</t>
  </si>
  <si>
    <t>龙潭乡小垭村1组、7组</t>
  </si>
  <si>
    <r>
      <rPr>
        <sz val="12"/>
        <rFont val="仿宋"/>
        <charset val="134"/>
      </rPr>
      <t>1组新建水源蓄水池20m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1口，过滤池1口，水泵2台套，30m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蓄水池1口，DN32管道4.5km；7组常家20m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蓄水池1口。</t>
    </r>
  </si>
  <si>
    <t>广元市利州区金洞乡长阳村2021年农村饮水安全项目</t>
  </si>
  <si>
    <t>金洞乡长阳村2组</t>
  </si>
  <si>
    <r>
      <rPr>
        <sz val="10"/>
        <rFont val="仿宋"/>
        <charset val="134"/>
      </rPr>
      <t>新建2m</t>
    </r>
    <r>
      <rPr>
        <sz val="10"/>
        <rFont val="宋体"/>
        <charset val="134"/>
      </rPr>
      <t>³</t>
    </r>
    <r>
      <rPr>
        <sz val="10"/>
        <rFont val="仿宋"/>
        <charset val="134"/>
      </rPr>
      <t>集水井1口，100m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蓄水池1口，30m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蓄水池1口，3m</t>
    </r>
    <r>
      <rPr>
        <sz val="10"/>
        <rFont val="宋体"/>
        <charset val="134"/>
      </rPr>
      <t>³</t>
    </r>
    <r>
      <rPr>
        <sz val="10"/>
        <rFont val="仿宋"/>
        <charset val="134"/>
      </rPr>
      <t>过滤池3口</t>
    </r>
  </si>
  <si>
    <t>广元市利州区白朝乡月坝村2021年农村饮水安全项目</t>
  </si>
  <si>
    <t>白朝乡月坝村5组刘家湾、道湾等</t>
  </si>
  <si>
    <r>
      <rPr>
        <sz val="12"/>
        <rFont val="仿宋"/>
        <charset val="134"/>
      </rPr>
      <t>新建300m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高位蓄水池1口，PE100级DN50（1.6Mpa）引水管道共计5.3km，新建拦水坝2座、新建集水井2口，水质检测、水源保护措施等。</t>
    </r>
  </si>
  <si>
    <t>广元市利州区2021年白朝乡徐家村农村饮水安全项目</t>
  </si>
  <si>
    <t>白朝乡徐家村原永久村3、4组村</t>
  </si>
  <si>
    <r>
      <rPr>
        <sz val="12"/>
        <rFont val="仿宋"/>
        <charset val="134"/>
      </rPr>
      <t>新建50m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蓄水池1口，净化池1口，配套引水管道。</t>
    </r>
  </si>
  <si>
    <t>广元市利州区万缘街道万缘社区2021年饮水安全项目</t>
  </si>
  <si>
    <t>万缘街道万缘社区7组</t>
  </si>
  <si>
    <r>
      <rPr>
        <sz val="10"/>
        <rFont val="仿宋"/>
        <charset val="134"/>
      </rPr>
      <t>DN50PE(1.6mp)管2.3km,DN32PE(1.6mp)管1.6km,DN25PE(1.6mp)管1.2km,新建过滤池、净化池、清水池共计60m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。</t>
    </r>
  </si>
  <si>
    <t>广元市利州区河西街道群心村2021年饮水安全项目</t>
  </si>
  <si>
    <t>河西街道群心村5组</t>
  </si>
  <si>
    <r>
      <rPr>
        <sz val="12"/>
        <rFont val="仿宋"/>
        <charset val="134"/>
      </rPr>
      <t>新建水井1口，100m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蓄水池1口，水泵及控制设备1套，配套DN50PE管道300米</t>
    </r>
  </si>
  <si>
    <t>广元市利州区大石镇青岭村2021年供水设备修复项目</t>
  </si>
  <si>
    <t>离心泵三箱一套15千瓦，每小时流量12立方米，扬尘高度150米，管路长800米，（包括电控设备），50#PE水管400米，截止阀2个（规格50）直接8个（规格50），90度弯头5个（规格50），泵房1处</t>
  </si>
  <si>
    <t>广元市利州区嘉陵街道枫香村2021年饮水安全巩固提升工程</t>
  </si>
  <si>
    <t>嘉陵街道枫香村4组</t>
  </si>
  <si>
    <r>
      <rPr>
        <sz val="12"/>
        <rFont val="仿宋"/>
        <charset val="134"/>
      </rPr>
      <t>80m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蓄水池维修整治3口。</t>
    </r>
  </si>
  <si>
    <t>省级水利发展专项资金</t>
  </si>
  <si>
    <t>广元市利州区嘉陵街道新塘村2021年饮水安全巩固提升工程</t>
  </si>
  <si>
    <t>嘉陵街道新塘村3组</t>
  </si>
  <si>
    <r>
      <rPr>
        <sz val="12"/>
        <rFont val="仿宋"/>
        <charset val="134"/>
      </rPr>
      <t>50m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蓄水池加盖、防水治漏，安装PE100级DN32(1.6MPa)饮水管0.6km，水泵1台。</t>
    </r>
  </si>
  <si>
    <t>广元市利州区嘉陵街道三棵村2021年饮水安全巩固提升工程</t>
  </si>
  <si>
    <t>嘉陵街道三棵村3组</t>
  </si>
  <si>
    <r>
      <rPr>
        <sz val="12"/>
        <rFont val="仿宋"/>
        <charset val="134"/>
      </rPr>
      <t>50m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蓄水池治漏1口。</t>
    </r>
  </si>
  <si>
    <t>广元市利州区宝轮镇泥窝村2021你饮水安全巩固提升工程</t>
  </si>
  <si>
    <t>宝轮镇泥窝村（原泥窝村4组、司马村4组）</t>
  </si>
  <si>
    <t>更换DN32管道（1.6mp）管道3000米、DN25管道（1.6mp）管道2100米</t>
  </si>
  <si>
    <t>广元市利州区荣山镇雷坝社区2021年供水站饮水安全巩固提升工程</t>
  </si>
  <si>
    <t>荣山供水站</t>
  </si>
  <si>
    <t>铺设DN110（1.6Mpa）PE管道0.8km，更换变频抽水控制系统等。</t>
  </si>
  <si>
    <t>广元市利州区荣山镇和平村2021年饮水安全巩固提升工程</t>
  </si>
  <si>
    <t>荣山镇和平村（原板桥村7组、二重岩村2组）</t>
  </si>
  <si>
    <t>板桥7组DN63PE管600米，二重岩2组10立方蓄水池1口，DN32PE管4000米</t>
  </si>
  <si>
    <t>广元市利州区龙潭乡柏佛村2021年饮水安全巩固提升工程</t>
  </si>
  <si>
    <t>龙潭乡柏佛村1-2组</t>
  </si>
  <si>
    <t xml:space="preserve">DNPE63管道3000米，DNPE32管道3000米，DNPE25管道3000米，增压泵2台
</t>
  </si>
  <si>
    <t>广元市利州区白朝乡白马社区2021年农村饮水安全工程</t>
  </si>
  <si>
    <t>白朝乡白马社区2组供水站</t>
  </si>
  <si>
    <t>房屋治漏145平方，蓄水池维修处理30平方，墙面防水处理414平方，围栏133米，铁大门1樘，更换全自动净水设备1套。</t>
  </si>
  <si>
    <t>广元市利州区万缘街道万和村2021年农村饮水安全工程</t>
  </si>
  <si>
    <t>万缘街道万和村1至3组</t>
  </si>
  <si>
    <t>DN50(1.6mp)管道7.9km,DN32(1.6mp)管4.2km,DN25(1.6mp)管道3.9km,智能水表152支，总表3支。</t>
  </si>
  <si>
    <t>广元市利州区荣山镇高坑村2021年农村饮水安全工程</t>
  </si>
  <si>
    <t>荣山镇高坑村5、6组</t>
  </si>
  <si>
    <t>新建集水井1口，50方蓄水池2口，DN63PE（1.6mp）2.2km，泵房2处18平方，抽水泵4台套，流量15方/小时，扬程200m，控制设备2台套。DN32PE（1.6Mpa）管道2km</t>
  </si>
  <si>
    <t>广元市利州区荣山镇高旗村2021年农村饮水安全工程</t>
  </si>
  <si>
    <t>荣山镇高旗村</t>
  </si>
  <si>
    <t>更换DN63PE（1.6mp）1km，Φ63涂塑钢管（2.0mp）1km，DN32PE（1.6mp）2km，DN25PE（1.6mp）1km，更换抽水泵2台套，扬程240m，流量25方/小时，控制柜一台套。</t>
  </si>
  <si>
    <t>广元市利州区东坝街道雁栖社区2021年农村饮水安全工程</t>
  </si>
  <si>
    <t>东坝街道雁栖社区1组至4组</t>
  </si>
  <si>
    <t>新建50m3集水池1口；引水管道dn50PE1.6MPA3200m，供水管道dn50（1.0MPa）1030m，dn32（1.6MPa）210m，dn25（1.6MPa）2710m；一体化净化设施1台套，二氧化氯发生器发生器1台套。</t>
  </si>
  <si>
    <t>广元市利州区宝轮镇范家村2021年农村饮水安全</t>
  </si>
  <si>
    <t>原苟村新建管井1口50m，安装DN63PE（1.6mp）管道1km、建泵房9㎡，安装水泵1套，变频抽水控制系统1套，智能水表150只。原莲花村购150m扬程水泵1套，DN50m管道0.5km（1.6mpa)。</t>
  </si>
  <si>
    <t>广元市利州区大石镇小稻村2021年农村饮水安全</t>
  </si>
  <si>
    <t>大石镇小稻村8组</t>
  </si>
  <si>
    <t>拟建机井1口，水泵1套、DN50PE（1.6mp）管道1.5km、抽水电力设施1套、拦水坝一座、泵房9㎡。</t>
  </si>
  <si>
    <t>广元市利州区大石镇安家湾村2021年农村饮水安全</t>
  </si>
  <si>
    <t>大石镇安家湾村4组</t>
  </si>
  <si>
    <r>
      <rPr>
        <sz val="12"/>
        <rFont val="仿宋"/>
        <charset val="134"/>
      </rPr>
      <t>铺设DN32PE（1.6mp）主管网3.8km。DN25PE（1.6mp）入户管网1.92km，新建50m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蓄水池1口，购买闸阀5个，水表64只。闸阀井69个，警示桩25个</t>
    </r>
  </si>
  <si>
    <t>广元市利州区龙潭乡界牌村2021年农村饮水安全</t>
  </si>
  <si>
    <t>龙潭乡界牌村1组、5组</t>
  </si>
  <si>
    <r>
      <rPr>
        <sz val="12"/>
        <rFont val="仿宋"/>
        <charset val="134"/>
      </rPr>
      <t>建300m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蓄水池1口，管理房120㎡，5组安装（1.6mp）DNPE90管道1.5km，（1.6mp）DNPE63管道1.2km，（1.6mp）DNPE32管道3km，（1.6mp）DNPE25管道1km</t>
    </r>
  </si>
  <si>
    <t>曙光供水站</t>
  </si>
  <si>
    <r>
      <rPr>
        <sz val="12"/>
        <rFont val="仿宋"/>
        <charset val="134"/>
      </rPr>
      <t>维修供水站300m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蓄水池3口，100m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调节池6口，泵房处漏120㎡。</t>
    </r>
  </si>
  <si>
    <t xml:space="preserve">广元市利州区河西学工村2021年补水工程 </t>
  </si>
  <si>
    <t>河西学工村</t>
  </si>
  <si>
    <t>铺设DN63管道2公里，铺设DN40管道4公里，水源集水池建设1口，400方蓄水池维修1口。10方蓄水池维修</t>
  </si>
  <si>
    <t>广元市利州区嘉陵街道三颗村2021年新建水源工程</t>
  </si>
  <si>
    <t>嘉陵街道三颗村</t>
  </si>
  <si>
    <t>新建水源工程，新建砼浆砌石重力坝1座，坝高6m，坝长37m，坝体内部采用浆砌石，外部采用50cm厚C20砼，坝顶宽度为2.5m。蓄水1.5万方。</t>
  </si>
  <si>
    <t>符合GB5749-2006生活饮用水卫生标准（具体建设标准见设计方案）</t>
  </si>
  <si>
    <t>4.“四好路”建设</t>
  </si>
  <si>
    <t>广元市利州区白朝乡白朝村2021年魏子至永久公路整治工程</t>
  </si>
  <si>
    <t>白朝乡白朝村</t>
  </si>
  <si>
    <r>
      <rPr>
        <sz val="12"/>
        <rFont val="仿宋"/>
        <charset val="134"/>
      </rPr>
      <t>1、路面破损共计23处，面积约1800㎡；2、路面翻砂1处，面积约800㎡；3、路面悬空长160米，高1.5—4米，挡墙450m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；3、局部灌缝处理。</t>
    </r>
  </si>
  <si>
    <t>18cm厚C25砼路面、挡墙C20片石砼</t>
  </si>
  <si>
    <t>广元市利州区大石镇青岩村2021年青岩至昭化区胜利村公路(大石段）整治工程</t>
  </si>
  <si>
    <t>大石镇青岩村</t>
  </si>
  <si>
    <t>1、破除原路砼破损路面14处，共计2000m2,并恢复路面C25砼2000m2；2、路面悬空2处，修建C20片石砼堡坎120m3；3、局部灌缝处理。</t>
  </si>
  <si>
    <t>广元市利州区万缘街道绿化村至昭化区胜利村公路(万缘段）2021年整治工程</t>
  </si>
  <si>
    <t>万缘街道绿化村</t>
  </si>
  <si>
    <r>
      <rPr>
        <sz val="12"/>
        <rFont val="仿宋"/>
        <charset val="134"/>
      </rPr>
      <t>破除原路砼破损路面35处，共计2200m</t>
    </r>
    <r>
      <rPr>
        <vertAlign val="superscript"/>
        <sz val="12"/>
        <rFont val="仿宋"/>
        <charset val="134"/>
      </rPr>
      <t>2</t>
    </r>
    <r>
      <rPr>
        <sz val="12"/>
        <rFont val="仿宋"/>
        <charset val="134"/>
      </rPr>
      <t>,并恢复路面C25砼2200m</t>
    </r>
    <r>
      <rPr>
        <vertAlign val="superscript"/>
        <sz val="12"/>
        <rFont val="仿宋"/>
        <charset val="134"/>
      </rPr>
      <t>2；</t>
    </r>
    <r>
      <rPr>
        <sz val="12"/>
        <rFont val="仿宋"/>
        <charset val="134"/>
      </rPr>
      <t>3、局部灌缝处理。</t>
    </r>
  </si>
  <si>
    <t>18cm厚C25砼路面</t>
  </si>
  <si>
    <t>广元市利州区金洞乡清河村2021年宝清路至清河村委会道路整治工程</t>
  </si>
  <si>
    <t>金洞乡清河村</t>
  </si>
  <si>
    <r>
      <rPr>
        <sz val="12"/>
        <rFont val="仿宋"/>
        <charset val="134"/>
      </rPr>
      <t>破除原路砼破损路面12处，共计2165m</t>
    </r>
    <r>
      <rPr>
        <vertAlign val="superscript"/>
        <sz val="12"/>
        <rFont val="仿宋"/>
        <charset val="134"/>
      </rPr>
      <t>2</t>
    </r>
    <r>
      <rPr>
        <sz val="12"/>
        <rFont val="仿宋"/>
        <charset val="134"/>
      </rPr>
      <t>,并恢复路面C25砼2165m</t>
    </r>
    <r>
      <rPr>
        <vertAlign val="superscript"/>
        <sz val="12"/>
        <rFont val="仿宋"/>
        <charset val="134"/>
      </rPr>
      <t>2</t>
    </r>
    <r>
      <rPr>
        <sz val="12"/>
        <rFont val="仿宋"/>
        <charset val="134"/>
      </rPr>
      <t>。</t>
    </r>
  </si>
  <si>
    <t>广元市利州区荣山镇2021年渔龙村至福庆乡道路整治工程</t>
  </si>
  <si>
    <t>荣山镇渔龙村</t>
  </si>
  <si>
    <r>
      <rPr>
        <sz val="12"/>
        <rFont val="仿宋"/>
        <charset val="134"/>
      </rPr>
      <t>破除原路砼破损路面1处，共计630m</t>
    </r>
    <r>
      <rPr>
        <vertAlign val="superscript"/>
        <sz val="12"/>
        <rFont val="仿宋"/>
        <charset val="134"/>
      </rPr>
      <t>2</t>
    </r>
    <r>
      <rPr>
        <sz val="12"/>
        <rFont val="仿宋"/>
        <charset val="134"/>
      </rPr>
      <t>,并恢复路面C25砼630m</t>
    </r>
    <r>
      <rPr>
        <vertAlign val="superscript"/>
        <sz val="12"/>
        <rFont val="仿宋"/>
        <charset val="134"/>
      </rPr>
      <t>2</t>
    </r>
    <r>
      <rPr>
        <sz val="12"/>
        <rFont val="仿宋"/>
        <charset val="134"/>
      </rPr>
      <t>；2、增设2处错车道；3、修复破损涵洞一道，管径1.5m圆管涵4米。</t>
    </r>
  </si>
  <si>
    <t>广元市利州区荣山镇高旗村2021年蒙家岭道路滑坡处治工程</t>
  </si>
  <si>
    <t>见方案</t>
  </si>
  <si>
    <t>按照行业标准执行</t>
  </si>
  <si>
    <t>三堆镇宝珠社区2021年G212线至宝珠寺大桥道路整治工程</t>
  </si>
  <si>
    <t>三堆镇宝珠社区</t>
  </si>
  <si>
    <t>1、破除原路面及水稳基层1445m2；恢复路面C30砼1445m2，厚0.25—0.3m</t>
  </si>
  <si>
    <t>厚0.25—0.3m路面C25砼</t>
  </si>
  <si>
    <t>5.水毁修复项目</t>
  </si>
  <si>
    <t>广元市利州区宝轮镇泥窝社区2021年堡坎及排水沟建设项目</t>
  </si>
  <si>
    <t>宝轮镇泥窝村1组</t>
  </si>
  <si>
    <t>混凝土堡坎192.1方、排水沟236米，宽0.4米，高0.5米、沟底厚0.12米</t>
  </si>
  <si>
    <t>广元市利州区石桥社区2021年排洪沟及堡坎建设项目</t>
  </si>
  <si>
    <t>原石桥社区5组</t>
  </si>
  <si>
    <t xml:space="preserve">沟渠长500m,沟宽11m,沟深5m;堡坎建设100m:高3米，宽1m </t>
  </si>
  <si>
    <t>广元市利州区宝轮镇清江村2021水毁恢复项目</t>
  </si>
  <si>
    <t>宝轮镇清江村5组涵洞口</t>
  </si>
  <si>
    <t>砼C25路面硬化共计5立方；浆砌鹅卵石堡坎230立方，清淤140方</t>
  </si>
  <si>
    <t>广元市利州区大石镇青岭村2021年水毁道路堡坎修复项目</t>
  </si>
  <si>
    <t>堡坎200立方</t>
  </si>
  <si>
    <t>C20混凝土堡坎</t>
  </si>
  <si>
    <t>广元市利州区金洞乡店子村2021年堡坎建设项目</t>
  </si>
  <si>
    <t>金洞乡店子村三组陈家/梨儿树拐上/白杨树口上</t>
  </si>
  <si>
    <t>陈家长50米，高6米，底宽1.5米，顶宽1米,梨儿树拐上长13米，高13米，底宽2米，顶宽1米,白杨树口上长30米，高5米，厚1米</t>
  </si>
  <si>
    <t>C20片石砼堡坎（片石比例不大于30%）</t>
  </si>
  <si>
    <t>广元市利州区白朝乡徐家村2021年水毁道路修复项目</t>
  </si>
  <si>
    <t>白朝乡徐家村四组水库坝、何志芬门前和敬洪明门前两处。3组漫梁上、石崖梁。2组长田盖上。</t>
  </si>
  <si>
    <t>水毁道路修复浆砌堡坎710立方</t>
  </si>
  <si>
    <t>广元市利州区三堆镇魁阁路2021年社区道路堡坎项目</t>
  </si>
  <si>
    <t>三堆镇魁阁路7组</t>
  </si>
  <si>
    <t>堡坎建设228.2m³</t>
  </si>
  <si>
    <t>广元市利州区三堆镇七里村2021年组道整治及硬化</t>
  </si>
  <si>
    <t>三堆镇七里村3组</t>
  </si>
  <si>
    <t>路面整治4.075km，其中4.5m宽路面3.1km，3.5m宽路面0.975km，共计364立方。</t>
  </si>
  <si>
    <t>广元市利州区三堆镇七里村2021年桥头治理项目</t>
  </si>
  <si>
    <t>三堆镇七里村1组</t>
  </si>
  <si>
    <r>
      <rPr>
        <sz val="12"/>
        <rFont val="仿宋"/>
        <charset val="134"/>
      </rPr>
      <t>新建挡墙1400m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，堡坎280m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；建设涵桥一座，标准为：长4m，宽6m，厚0.4m；硬化道路512m，建设标准为：512m*4.5m*0.18m；硬化水沟280m</t>
    </r>
  </si>
  <si>
    <t>广元市利州区荣山镇和平村2021年水毁堡坎修复</t>
  </si>
  <si>
    <t>荣山镇原和平村1组李家坪</t>
  </si>
  <si>
    <t>c20混凝土堡坎80米*1米*3米</t>
  </si>
  <si>
    <t>c20混凝土浇筑</t>
  </si>
  <si>
    <t>广元市利州区宝轮镇赤化村2021年排洪沟建设项目</t>
  </si>
  <si>
    <t>宝轮镇赤化村2组安置点</t>
  </si>
  <si>
    <t>排洪沟堡坎、人头石浆砌长125米，下宽1.5米，上宽1米，高3.5米混凝土沟底硬化长125米，宽6米，厚0.12米</t>
  </si>
  <si>
    <t>广元市利州区白朝乡观音村2021年水毁道路修复</t>
  </si>
  <si>
    <t>白朝乡观音村1、2、3、4组</t>
  </si>
  <si>
    <t>水毁道路修复堡坎新建共16处共1220立方</t>
  </si>
  <si>
    <t>广元市利州区白朝乡荞鱼村2021年水毁道路堡坎修复</t>
  </si>
  <si>
    <t>白朝乡荞鱼村3组安置点</t>
  </si>
  <si>
    <t>两段浆砌堡坎长70米，宽0.8米，高1.4米；长20米，厚0.8米，高3.5米，共计204.4立方</t>
  </si>
  <si>
    <t>广元市利州区白朝乡月坝村2021年水毁道路修复</t>
  </si>
  <si>
    <t>白朝乡月坝村1、2、3、4组</t>
  </si>
  <si>
    <t>水毁道路修复堡坎新建，共8处372立方米</t>
  </si>
  <si>
    <t>6.其他</t>
  </si>
  <si>
    <t>广元市利州区宝轮镇红星村2021年小桥建设项目</t>
  </si>
  <si>
    <t>宝轮镇红星村1组</t>
  </si>
  <si>
    <t>广元市利州区白朝乡月坝村2021年新建平板桥项目</t>
  </si>
  <si>
    <t>白朝乡月坝村2组范家河坝</t>
  </si>
  <si>
    <t>广元市利州区荣山镇和平村2021年边缘易致贫户危旧房加固项目</t>
  </si>
  <si>
    <t>边缘易致贫户赵晓林危购房2间。</t>
  </si>
  <si>
    <t>砖混结构50平方米</t>
  </si>
  <si>
    <t>区住房和城乡建设局</t>
  </si>
  <si>
    <t>广元市利州区龙潭乡金鼓村2021年监测户王兴武住房建设项目</t>
  </si>
  <si>
    <t>新建房屋3间75平方米及室内配套设施</t>
  </si>
  <si>
    <t>按照四川省住建厅《农村居住房屋建筑施工技术导则》执行</t>
  </si>
  <si>
    <t>广元市利州区三堆镇七里村2021年新建水沟及堡坎项目</t>
  </si>
  <si>
    <t>三堆镇七里村8组</t>
  </si>
  <si>
    <t>新建水沟60m，平均深0.9m，宽0.5m，壁厚0.4m（含水沟开挖）；新建水沟36m，深1m，宽1.1m，壁厚0.3m（含开挖）；新建挡墙15m，底宽1.5m，顶宽0.5m，平均高度3.5m（含基础0.5m）</t>
  </si>
  <si>
    <t>广元市利州区宝轮镇泥窝社区2021年小桥建设项目</t>
  </si>
  <si>
    <t>宝轮镇泥窝1组</t>
  </si>
  <si>
    <t>小桥建设，长4米，宽4米，堡坎40方，桥面硬化及护栏</t>
  </si>
  <si>
    <t>广元市利州区三堆镇九龙村2021年新建桥涵项目</t>
  </si>
  <si>
    <t>三堆镇九龙村3组</t>
  </si>
  <si>
    <t>广元市利州区三堆镇井田村2021年组道改造项目</t>
  </si>
  <si>
    <t>三堆镇井田村8组清沟组道改造</t>
  </si>
  <si>
    <t>直径1.6米钢筋混凝土圆管涵，涵长6米，路面硬化10米，及附属设施建设</t>
  </si>
  <si>
    <t>路面混凝土强度不低于C25，厚度不低于0.18m,确保雨季群众出行畅通。</t>
  </si>
  <si>
    <t>三、金融扶贫项目</t>
  </si>
  <si>
    <t>广元市利州区2021年扶贫小额信贷贴息</t>
  </si>
  <si>
    <t>利州区</t>
  </si>
  <si>
    <t>按规定开展补助工作</t>
  </si>
  <si>
    <t>广元市利州区2021年易地扶贫搬迁长期贷款贴息项目</t>
  </si>
  <si>
    <t>对贫困农户易地搬迁长期扶贫贷款予以贴息</t>
  </si>
  <si>
    <t>广元市利州区2021年政担银企户贴息、担保费</t>
  </si>
  <si>
    <t>四、人居环境整治</t>
  </si>
  <si>
    <t>广元市利州区宝轮镇张公岭村2021年污水设施处理项目</t>
  </si>
  <si>
    <t>宝轮镇张公岭村6组安置点</t>
  </si>
  <si>
    <t>新建污水管网120米，400波纹管填埋，检查井1个、化粪池20立方米1个</t>
  </si>
  <si>
    <t>广元市利州区宝轮镇白田坝社区2021年污水设施处理项目</t>
  </si>
  <si>
    <t>宝轮镇白田坝社区108国道拆迁安置点</t>
  </si>
  <si>
    <t>更换污水管网250米，500波纹管填埋，检查井12个、开挖并恢复水泥地面500平方，</t>
  </si>
  <si>
    <t>省级衔接乡村振兴补助
资金</t>
  </si>
  <si>
    <t>五、就业扶贫</t>
  </si>
  <si>
    <t>广元市利州区2021年公益性岗位项目</t>
  </si>
  <si>
    <t>白朝乡月坝村、荣山镇和平村、荣山镇中口村、荣山镇权坝村、荣山镇红旗村、荣山镇太山村、荣山镇宋坪村、荣山镇大山村</t>
  </si>
  <si>
    <t>1、协助服务对象整理家庭环境卫生。2、协助服务对象整理个人卫生。3、上门送餐或在服务对象家中协助准备膳食，有需要的可根据情况提供帮助进食服务。4、经过合法的委托手续，可协助办理家庭日常事务。5、根据医嘱同意，可陪同在服务对象居住附近安全合理的地区进行户外活动。6、其他合法、安全的服务。)</t>
  </si>
  <si>
    <t>1.保证按本协议规定每月为残疾人提供一次居家照料服务。2.要保证为残疾人提供规范、良好的服务，严格遵守法律法规及国家和本地相关规定。</t>
  </si>
  <si>
    <t>2021.08-2022.07</t>
  </si>
  <si>
    <t>区残联局</t>
  </si>
  <si>
    <t>六、扶贫项目管理费</t>
  </si>
  <si>
    <t>广元市利州区2021年中央和省级乡村振兴衔接资金项目管理费</t>
  </si>
  <si>
    <t>主要用于规划编制、项目评估、检查验收等开支</t>
  </si>
</sst>
</file>

<file path=xl/styles.xml><?xml version="1.0" encoding="utf-8"?>
<styleSheet xmlns="http://schemas.openxmlformats.org/spreadsheetml/2006/main">
  <numFmts count="10">
    <numFmt numFmtId="176" formatCode="0_);\(0\)"/>
    <numFmt numFmtId="177" formatCode="0.0_ "/>
    <numFmt numFmtId="178" formatCode="0.00_ "/>
    <numFmt numFmtId="179" formatCode="&quot;水&quot;&quot;利&quot;&quot;巡&quot;&quot;管&quot;&quot;员&quot;General&quot;人&quot;"/>
    <numFmt numFmtId="44" formatCode="_ &quot;￥&quot;* #,##0.00_ ;_ &quot;￥&quot;* \-#,##0.00_ ;_ &quot;￥&quot;* &quot;-&quot;??_ ;_ @_ "/>
    <numFmt numFmtId="180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81" formatCode="0_);[Red]\(0\)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sz val="10"/>
      <name val="仿宋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2"/>
      <name val="仿宋"/>
      <charset val="134"/>
    </font>
    <font>
      <sz val="10"/>
      <name val="宋体"/>
      <charset val="134"/>
    </font>
    <font>
      <vertAlign val="superscript"/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false"/>
    <xf numFmtId="0" fontId="12" fillId="3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>
      <alignment vertical="center"/>
    </xf>
    <xf numFmtId="0" fontId="14" fillId="2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14" fillId="27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7" fillId="11" borderId="11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8" borderId="0" applyNumberFormat="false" applyBorder="false" applyAlignment="false" applyProtection="false">
      <alignment vertical="center"/>
    </xf>
    <xf numFmtId="0" fontId="20" fillId="12" borderId="11" applyNumberFormat="false" applyAlignment="false" applyProtection="false">
      <alignment vertical="center"/>
    </xf>
    <xf numFmtId="0" fontId="19" fillId="11" borderId="10" applyNumberFormat="false" applyAlignment="false" applyProtection="false">
      <alignment vertical="center"/>
    </xf>
    <xf numFmtId="0" fontId="18" fillId="10" borderId="9" applyNumberFormat="false" applyAlignment="false" applyProtection="false">
      <alignment vertical="center"/>
    </xf>
    <xf numFmtId="0" fontId="0" fillId="0" borderId="0">
      <alignment vertical="center"/>
    </xf>
    <xf numFmtId="0" fontId="17" fillId="0" borderId="8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1" fillId="0" borderId="0"/>
    <xf numFmtId="0" fontId="14" fillId="8" borderId="0" applyNumberFormat="false" applyBorder="false" applyAlignment="false" applyProtection="false">
      <alignment vertical="center"/>
    </xf>
    <xf numFmtId="0" fontId="0" fillId="25" borderId="15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</cellStyleXfs>
  <cellXfs count="71">
    <xf numFmtId="0" fontId="0" fillId="0" borderId="0" xfId="0">
      <alignment vertical="center"/>
    </xf>
    <xf numFmtId="0" fontId="1" fillId="2" borderId="0" xfId="0" applyFont="true" applyFill="true" applyAlignment="true">
      <alignment vertical="center" wrapText="true"/>
    </xf>
    <xf numFmtId="0" fontId="2" fillId="2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vertical="center" wrapText="true"/>
    </xf>
    <xf numFmtId="0" fontId="4" fillId="2" borderId="0" xfId="0" applyFont="true" applyFill="true" applyAlignment="true">
      <alignment horizontal="center" vertical="center" wrapText="true"/>
    </xf>
    <xf numFmtId="0" fontId="4" fillId="2" borderId="0" xfId="0" applyFont="true" applyFill="true" applyAlignment="true">
      <alignment horizontal="left" vertical="center" wrapText="true"/>
    </xf>
    <xf numFmtId="0" fontId="4" fillId="2" borderId="0" xfId="0" applyNumberFormat="true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horizontal="center" vertical="center" wrapText="true"/>
    </xf>
    <xf numFmtId="0" fontId="4" fillId="2" borderId="0" xfId="0" applyFont="true" applyFill="true" applyAlignment="true">
      <alignment vertical="center" wrapText="true"/>
    </xf>
    <xf numFmtId="0" fontId="5" fillId="2" borderId="0" xfId="0" applyFont="true" applyFill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left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2" fillId="2" borderId="2" xfId="48" applyFont="true" applyFill="true" applyBorder="true" applyAlignment="true">
      <alignment horizontal="left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2" xfId="26" applyFont="true" applyFill="true" applyBorder="true" applyAlignment="true">
      <alignment horizontal="center" vertical="center" wrapText="true"/>
    </xf>
    <xf numFmtId="0" fontId="2" fillId="2" borderId="2" xfId="26" applyFont="true" applyFill="true" applyBorder="true" applyAlignment="true">
      <alignment horizontal="left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2" fillId="2" borderId="2" xfId="48" applyFont="true" applyFill="true" applyBorder="true" applyAlignment="true">
      <alignment horizontal="center" vertical="center" wrapText="true"/>
    </xf>
    <xf numFmtId="0" fontId="2" fillId="2" borderId="3" xfId="48" applyFont="true" applyFill="true" applyBorder="true" applyAlignment="true">
      <alignment horizontal="center" vertical="center" wrapText="true"/>
    </xf>
    <xf numFmtId="0" fontId="2" fillId="2" borderId="2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2" fillId="2" borderId="2" xfId="26" applyNumberFormat="true" applyFont="true" applyFill="true" applyBorder="true" applyAlignment="true">
      <alignment horizontal="center" vertical="center" wrapText="true"/>
    </xf>
    <xf numFmtId="0" fontId="2" fillId="2" borderId="2" xfId="48" applyNumberFormat="true" applyFont="true" applyFill="true" applyBorder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0" fontId="2" fillId="2" borderId="4" xfId="48" applyFont="true" applyFill="true" applyBorder="true" applyAlignment="true">
      <alignment horizontal="center" vertical="center" wrapText="true"/>
    </xf>
    <xf numFmtId="0" fontId="2" fillId="2" borderId="5" xfId="48" applyFont="true" applyFill="true" applyBorder="true" applyAlignment="true">
      <alignment horizontal="center" vertical="center" wrapText="true"/>
    </xf>
    <xf numFmtId="180" fontId="2" fillId="2" borderId="2" xfId="0" applyNumberFormat="true" applyFont="true" applyFill="true" applyBorder="true" applyAlignment="true">
      <alignment horizontal="center" vertical="center" wrapText="true"/>
    </xf>
    <xf numFmtId="180" fontId="2" fillId="2" borderId="2" xfId="26" applyNumberFormat="true" applyFont="true" applyFill="true" applyBorder="true" applyAlignment="true">
      <alignment horizontal="center" vertical="center" wrapText="true"/>
    </xf>
    <xf numFmtId="178" fontId="2" fillId="2" borderId="2" xfId="48" applyNumberFormat="true" applyFont="true" applyFill="true" applyBorder="true" applyAlignment="true">
      <alignment horizontal="center" vertical="center" wrapText="true"/>
    </xf>
    <xf numFmtId="9" fontId="2" fillId="2" borderId="2" xfId="0" applyNumberFormat="true" applyFont="true" applyFill="true" applyBorder="true" applyAlignment="true">
      <alignment horizontal="center" vertical="center" wrapText="true"/>
    </xf>
    <xf numFmtId="9" fontId="2" fillId="2" borderId="1" xfId="0" applyNumberFormat="true" applyFont="true" applyFill="true" applyBorder="true" applyAlignment="true">
      <alignment horizontal="center" vertical="center" wrapText="true"/>
    </xf>
    <xf numFmtId="0" fontId="2" fillId="2" borderId="3" xfId="26" applyFont="true" applyFill="true" applyBorder="true" applyAlignment="true">
      <alignment horizontal="center" vertical="center" wrapText="true"/>
    </xf>
    <xf numFmtId="0" fontId="2" fillId="2" borderId="2" xfId="0" applyNumberFormat="true" applyFont="true" applyFill="true" applyBorder="true" applyAlignment="true" applyProtection="true">
      <alignment horizontal="left" vertical="center" wrapText="true"/>
    </xf>
    <xf numFmtId="0" fontId="2" fillId="2" borderId="3" xfId="0" applyNumberFormat="true" applyFont="true" applyFill="true" applyBorder="true" applyAlignment="true" applyProtection="true">
      <alignment horizontal="center" vertical="center" wrapText="true"/>
    </xf>
    <xf numFmtId="0" fontId="2" fillId="2" borderId="3" xfId="26" applyFont="true" applyFill="true" applyBorder="true" applyAlignment="true">
      <alignment horizontal="left" vertical="center" wrapText="true"/>
    </xf>
    <xf numFmtId="0" fontId="2" fillId="2" borderId="2" xfId="1" applyFont="true" applyFill="true" applyBorder="true" applyAlignment="true">
      <alignment horizontal="left" vertical="center" wrapText="true"/>
    </xf>
    <xf numFmtId="0" fontId="2" fillId="2" borderId="3" xfId="1" applyFont="true" applyFill="true" applyBorder="true" applyAlignment="true">
      <alignment horizontal="left" vertical="center" wrapText="true"/>
    </xf>
    <xf numFmtId="0" fontId="6" fillId="2" borderId="6" xfId="0" applyNumberFormat="true" applyFont="true" applyFill="true" applyBorder="true" applyAlignment="true">
      <alignment horizontal="center" vertical="center" wrapText="true"/>
    </xf>
    <xf numFmtId="0" fontId="2" fillId="2" borderId="2" xfId="22" applyFont="true" applyFill="true" applyBorder="true" applyAlignment="true">
      <alignment horizontal="left" vertical="center" wrapText="true"/>
    </xf>
    <xf numFmtId="0" fontId="2" fillId="2" borderId="2" xfId="0" applyNumberFormat="true" applyFont="true" applyFill="true" applyBorder="true" applyAlignment="true" applyProtection="true">
      <alignment horizontal="center" vertical="center" wrapText="true"/>
    </xf>
    <xf numFmtId="0" fontId="2" fillId="2" borderId="2" xfId="1" applyNumberFormat="true" applyFont="true" applyFill="true" applyBorder="true" applyAlignment="true">
      <alignment horizontal="center" vertical="center" wrapText="true"/>
    </xf>
    <xf numFmtId="0" fontId="2" fillId="2" borderId="3" xfId="0" applyNumberFormat="true" applyFont="true" applyFill="true" applyBorder="true" applyAlignment="true">
      <alignment horizontal="center" vertical="center" wrapText="true"/>
    </xf>
    <xf numFmtId="180" fontId="2" fillId="2" borderId="2" xfId="0" applyNumberFormat="true" applyFont="true" applyFill="true" applyBorder="true" applyAlignment="true" applyProtection="true">
      <alignment horizontal="center" vertical="center" wrapText="true"/>
    </xf>
    <xf numFmtId="181" fontId="2" fillId="2" borderId="2" xfId="26" applyNumberFormat="true" applyFont="true" applyFill="true" applyBorder="true" applyAlignment="true">
      <alignment horizontal="center" vertical="center" wrapText="true"/>
    </xf>
    <xf numFmtId="0" fontId="2" fillId="2" borderId="2" xfId="1" applyFont="true" applyFill="true" applyBorder="true" applyAlignment="true">
      <alignment horizontal="center" vertical="center" wrapText="true"/>
    </xf>
    <xf numFmtId="181" fontId="2" fillId="2" borderId="2" xfId="1" applyNumberFormat="true" applyFont="true" applyFill="true" applyBorder="true" applyAlignment="true">
      <alignment horizontal="center" vertical="center" wrapText="true"/>
    </xf>
    <xf numFmtId="0" fontId="7" fillId="2" borderId="2" xfId="48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2" fillId="2" borderId="3" xfId="22" applyFont="true" applyFill="true" applyBorder="true" applyAlignment="true">
      <alignment horizontal="center" vertical="center" wrapText="true"/>
    </xf>
    <xf numFmtId="180" fontId="8" fillId="2" borderId="2" xfId="0" applyNumberFormat="true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177" fontId="8" fillId="2" borderId="2" xfId="0" applyNumberFormat="true" applyFont="true" applyFill="true" applyBorder="true" applyAlignment="true">
      <alignment horizontal="center" vertical="center" wrapText="true"/>
    </xf>
    <xf numFmtId="0" fontId="8" fillId="2" borderId="2" xfId="6" applyNumberFormat="true" applyFont="true" applyFill="true" applyBorder="true" applyAlignment="true">
      <alignment horizontal="center" vertical="center" wrapText="true"/>
    </xf>
    <xf numFmtId="0" fontId="8" fillId="2" borderId="2" xfId="0" applyNumberFormat="true" applyFont="true" applyFill="true" applyBorder="true" applyAlignment="true">
      <alignment horizontal="center" vertical="center" wrapText="true"/>
    </xf>
    <xf numFmtId="0" fontId="3" fillId="0" borderId="2" xfId="48" applyFont="true" applyFill="true" applyBorder="true" applyAlignment="true">
      <alignment horizontal="center" vertical="center" wrapText="true"/>
    </xf>
    <xf numFmtId="0" fontId="9" fillId="2" borderId="2" xfId="0" applyFont="true" applyFill="true" applyBorder="true" applyAlignment="true">
      <alignment horizontal="center" vertical="center"/>
    </xf>
    <xf numFmtId="0" fontId="9" fillId="2" borderId="2" xfId="0" applyFont="true" applyFill="true" applyBorder="true" applyAlignment="true">
      <alignment horizontal="center" vertical="center" wrapText="true"/>
    </xf>
    <xf numFmtId="0" fontId="10" fillId="2" borderId="2" xfId="0" applyNumberFormat="true" applyFont="true" applyFill="true" applyBorder="true" applyAlignment="true">
      <alignment horizontal="center" vertical="center"/>
    </xf>
    <xf numFmtId="177" fontId="10" fillId="2" borderId="2" xfId="0" applyNumberFormat="true" applyFont="true" applyFill="true" applyBorder="true" applyAlignment="true">
      <alignment horizontal="center" vertical="center"/>
    </xf>
    <xf numFmtId="179" fontId="2" fillId="2" borderId="2" xfId="0" applyNumberFormat="true" applyFont="true" applyFill="true" applyBorder="true" applyAlignment="true">
      <alignment horizontal="center" vertical="center" wrapText="true"/>
    </xf>
    <xf numFmtId="0" fontId="2" fillId="2" borderId="6" xfId="0" applyNumberFormat="true" applyFont="true" applyFill="true" applyBorder="true" applyAlignment="true">
      <alignment horizontal="center" vertical="center" wrapText="true"/>
    </xf>
    <xf numFmtId="0" fontId="2" fillId="2" borderId="2" xfId="22" applyNumberFormat="true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80" fontId="2" fillId="2" borderId="2" xfId="61" applyNumberFormat="true" applyFont="true" applyFill="true" applyBorder="true" applyAlignment="true">
      <alignment horizontal="center" vertical="center" wrapText="true"/>
    </xf>
    <xf numFmtId="0" fontId="2" fillId="2" borderId="7" xfId="0" applyFont="true" applyFill="true" applyBorder="true" applyAlignment="true">
      <alignment horizontal="center" vertical="center" wrapText="true"/>
    </xf>
  </cellXfs>
  <cellStyles count="65">
    <cellStyle name="常规" xfId="0" builtinId="0"/>
    <cellStyle name="常规 10 2" xfId="1"/>
    <cellStyle name="常规 10 2 2" xfId="2"/>
    <cellStyle name="常规 10 3" xfId="3"/>
    <cellStyle name="常规 6 2" xfId="4"/>
    <cellStyle name="常规 8" xfId="5"/>
    <cellStyle name="常规_附表5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常规 10" xfId="12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常规 2 2" xfId="38"/>
    <cellStyle name="常规 5 2 2" xfId="39"/>
    <cellStyle name="常规 6" xfId="40"/>
    <cellStyle name="60% - 强调文字颜色 6" xfId="41" builtinId="52"/>
    <cellStyle name="输入" xfId="42" builtinId="20"/>
    <cellStyle name="输出" xfId="43" builtinId="21"/>
    <cellStyle name="检查单元格" xfId="44" builtinId="23"/>
    <cellStyle name="常规 7" xfId="45"/>
    <cellStyle name="链接单元格" xfId="46" builtinId="24"/>
    <cellStyle name="60% - 强调文字颜色 1" xfId="47" builtinId="32"/>
    <cellStyle name="常规 3" xfId="48"/>
    <cellStyle name="60% - 强调文字颜色 3" xfId="49" builtinId="40"/>
    <cellStyle name="注释" xfId="50" builtinId="10"/>
    <cellStyle name="标题" xfId="51" builtinId="15"/>
    <cellStyle name="好" xfId="52" builtinId="26"/>
    <cellStyle name="标题 4" xfId="53" builtinId="19"/>
    <cellStyle name="强调文字颜色 1" xfId="54" builtinId="29"/>
    <cellStyle name="适中" xfId="55" builtinId="28"/>
    <cellStyle name="20% - 强调文字颜色 1" xfId="56" builtinId="30"/>
    <cellStyle name="差" xfId="57" builtinId="27"/>
    <cellStyle name="强调文字颜色 2" xfId="58" builtinId="33"/>
    <cellStyle name="40% - 强调文字颜色 1" xfId="59" builtinId="31"/>
    <cellStyle name="常规 2" xfId="60"/>
    <cellStyle name="常规 5 2" xfId="61"/>
    <cellStyle name="60% - 强调文字颜色 2" xfId="62" builtinId="36"/>
    <cellStyle name="40% - 强调文字颜色 2" xfId="63" builtinId="35"/>
    <cellStyle name="强调文字颜色 3" xfId="64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6"/>
  <sheetViews>
    <sheetView tabSelected="1" topLeftCell="D1" workbookViewId="0">
      <pane ySplit="2" topLeftCell="A227" activePane="bottomLeft" state="frozen"/>
      <selection/>
      <selection pane="bottomLeft" activeCell="D239" sqref="D239"/>
    </sheetView>
  </sheetViews>
  <sheetFormatPr defaultColWidth="9" defaultRowHeight="15.75"/>
  <cols>
    <col min="1" max="1" width="4.25" style="4" customWidth="true"/>
    <col min="2" max="2" width="27.5" style="5" customWidth="true"/>
    <col min="3" max="3" width="25" style="4" customWidth="true"/>
    <col min="4" max="4" width="47.625" style="5" customWidth="true"/>
    <col min="5" max="5" width="33.75" style="5" customWidth="true"/>
    <col min="6" max="6" width="16.875" style="4" customWidth="true"/>
    <col min="7" max="7" width="14" style="6" customWidth="true"/>
    <col min="8" max="8" width="10.25" style="6" customWidth="true"/>
    <col min="9" max="9" width="20" style="4" customWidth="true"/>
    <col min="10" max="10" width="13.5" style="7" customWidth="true"/>
    <col min="11" max="11" width="6.75" style="4" customWidth="true"/>
    <col min="12" max="12" width="8.125" style="4" customWidth="true"/>
    <col min="13" max="13" width="9" style="4"/>
    <col min="14" max="16384" width="9" style="8"/>
  </cols>
  <sheetData>
    <row r="1" s="1" customFormat="true" ht="39" customHeight="true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27"/>
      <c r="K1" s="9"/>
      <c r="L1" s="9"/>
      <c r="M1" s="9"/>
    </row>
    <row r="2" s="2" customFormat="true" ht="45" customHeight="true" spans="1:13">
      <c r="A2" s="10"/>
      <c r="B2" s="11"/>
      <c r="C2" s="12" t="s">
        <v>1</v>
      </c>
      <c r="D2" s="11" t="s">
        <v>2</v>
      </c>
      <c r="E2" s="11" t="s">
        <v>3</v>
      </c>
      <c r="F2" s="12" t="s">
        <v>4</v>
      </c>
      <c r="G2" s="22" t="s">
        <v>5</v>
      </c>
      <c r="H2" s="22" t="s">
        <v>6</v>
      </c>
      <c r="I2" s="12" t="s">
        <v>7</v>
      </c>
      <c r="J2" s="12"/>
      <c r="K2" s="12" t="s">
        <v>8</v>
      </c>
      <c r="L2" s="12" t="s">
        <v>9</v>
      </c>
      <c r="M2" s="12" t="s">
        <v>10</v>
      </c>
    </row>
    <row r="3" s="3" customFormat="true" spans="1:13">
      <c r="A3" s="13"/>
      <c r="B3" s="14" t="s">
        <v>11</v>
      </c>
      <c r="C3" s="13" t="s">
        <v>12</v>
      </c>
      <c r="D3" s="14"/>
      <c r="E3" s="14"/>
      <c r="F3" s="13"/>
      <c r="G3" s="23">
        <f>G4+G172+G262+G266+G269+G271</f>
        <v>7160.25</v>
      </c>
      <c r="H3" s="23">
        <f>H4+H172+H262+H266+H269+H271</f>
        <v>5156.9</v>
      </c>
      <c r="I3" s="23"/>
      <c r="J3" s="23"/>
      <c r="K3" s="23">
        <v>54</v>
      </c>
      <c r="L3" s="23">
        <v>4986</v>
      </c>
      <c r="M3" s="13"/>
    </row>
    <row r="4" s="3" customFormat="true" spans="1:13">
      <c r="A4" s="13"/>
      <c r="B4" s="14" t="s">
        <v>13</v>
      </c>
      <c r="C4" s="13"/>
      <c r="D4" s="14"/>
      <c r="E4" s="14"/>
      <c r="F4" s="13"/>
      <c r="G4" s="23">
        <f>G5+G80+G95+G142+G164</f>
        <v>3420.32</v>
      </c>
      <c r="H4" s="23">
        <f>H5+H80+H95+H142+H164</f>
        <v>2648.8</v>
      </c>
      <c r="I4" s="23"/>
      <c r="J4" s="23"/>
      <c r="K4" s="23">
        <v>29</v>
      </c>
      <c r="L4" s="23">
        <v>3499</v>
      </c>
      <c r="M4" s="13"/>
    </row>
    <row r="5" s="3" customFormat="true" spans="1:13">
      <c r="A5" s="13"/>
      <c r="B5" s="14" t="s">
        <v>14</v>
      </c>
      <c r="C5" s="13"/>
      <c r="D5" s="14"/>
      <c r="E5" s="14"/>
      <c r="F5" s="13"/>
      <c r="G5" s="23">
        <f>SUM(G6:G79)</f>
        <v>1273.26</v>
      </c>
      <c r="H5" s="23">
        <f>SUM(H6:H79)</f>
        <v>1070.8</v>
      </c>
      <c r="I5" s="23"/>
      <c r="J5" s="23"/>
      <c r="K5" s="23">
        <f>SUM(K6:K79)</f>
        <v>43</v>
      </c>
      <c r="L5" s="23">
        <f>SUM(L6:L79)</f>
        <v>3332</v>
      </c>
      <c r="M5" s="13"/>
    </row>
    <row r="6" s="2" customFormat="true" ht="47.25" spans="1:13">
      <c r="A6" s="12">
        <v>1</v>
      </c>
      <c r="B6" s="15" t="s">
        <v>15</v>
      </c>
      <c r="C6" s="12" t="s">
        <v>16</v>
      </c>
      <c r="D6" s="11" t="s">
        <v>17</v>
      </c>
      <c r="E6" s="11" t="s">
        <v>18</v>
      </c>
      <c r="F6" s="20" t="s">
        <v>19</v>
      </c>
      <c r="G6" s="22">
        <v>11</v>
      </c>
      <c r="H6" s="22">
        <v>10</v>
      </c>
      <c r="I6" s="22" t="s">
        <v>20</v>
      </c>
      <c r="J6" s="12" t="s">
        <v>21</v>
      </c>
      <c r="K6" s="12">
        <v>1</v>
      </c>
      <c r="L6" s="20">
        <v>10</v>
      </c>
      <c r="M6" s="33">
        <v>1</v>
      </c>
    </row>
    <row r="7" s="2" customFormat="true" ht="31.5" spans="1:13">
      <c r="A7" s="12">
        <v>2</v>
      </c>
      <c r="B7" s="15" t="s">
        <v>22</v>
      </c>
      <c r="C7" s="12" t="s">
        <v>23</v>
      </c>
      <c r="D7" s="11" t="s">
        <v>24</v>
      </c>
      <c r="E7" s="11" t="s">
        <v>25</v>
      </c>
      <c r="F7" s="12" t="s">
        <v>19</v>
      </c>
      <c r="G7" s="22">
        <v>21</v>
      </c>
      <c r="H7" s="22">
        <v>20</v>
      </c>
      <c r="I7" s="22" t="s">
        <v>20</v>
      </c>
      <c r="J7" s="12" t="s">
        <v>26</v>
      </c>
      <c r="K7" s="12">
        <v>1</v>
      </c>
      <c r="L7" s="20">
        <v>79</v>
      </c>
      <c r="M7" s="33">
        <v>1</v>
      </c>
    </row>
    <row r="8" s="2" customFormat="true" ht="110.25" spans="1:13">
      <c r="A8" s="12">
        <v>3</v>
      </c>
      <c r="B8" s="15" t="s">
        <v>27</v>
      </c>
      <c r="C8" s="12" t="s">
        <v>28</v>
      </c>
      <c r="D8" s="11" t="s">
        <v>29</v>
      </c>
      <c r="E8" s="11" t="s">
        <v>30</v>
      </c>
      <c r="F8" s="12" t="s">
        <v>19</v>
      </c>
      <c r="G8" s="22">
        <v>6.93</v>
      </c>
      <c r="H8" s="22">
        <v>4.93</v>
      </c>
      <c r="I8" s="22" t="s">
        <v>20</v>
      </c>
      <c r="J8" s="12" t="s">
        <v>21</v>
      </c>
      <c r="K8" s="12">
        <v>1</v>
      </c>
      <c r="L8" s="20">
        <v>10</v>
      </c>
      <c r="M8" s="33">
        <v>1</v>
      </c>
    </row>
    <row r="9" s="2" customFormat="true" ht="31.5" spans="1:13">
      <c r="A9" s="12">
        <v>4</v>
      </c>
      <c r="B9" s="15" t="s">
        <v>31</v>
      </c>
      <c r="C9" s="10" t="s">
        <v>32</v>
      </c>
      <c r="D9" s="16" t="s">
        <v>33</v>
      </c>
      <c r="E9" s="16" t="s">
        <v>34</v>
      </c>
      <c r="F9" s="12" t="s">
        <v>19</v>
      </c>
      <c r="G9" s="24">
        <v>6</v>
      </c>
      <c r="H9" s="24">
        <v>4</v>
      </c>
      <c r="I9" s="24" t="s">
        <v>20</v>
      </c>
      <c r="J9" s="10" t="s">
        <v>26</v>
      </c>
      <c r="K9" s="10"/>
      <c r="L9" s="28">
        <v>33</v>
      </c>
      <c r="M9" s="34">
        <v>1</v>
      </c>
    </row>
    <row r="10" s="2" customFormat="true" ht="31.5" spans="1:13">
      <c r="A10" s="12">
        <v>5</v>
      </c>
      <c r="B10" s="15" t="s">
        <v>35</v>
      </c>
      <c r="C10" s="12" t="s">
        <v>36</v>
      </c>
      <c r="D10" s="11" t="s">
        <v>37</v>
      </c>
      <c r="E10" s="11" t="s">
        <v>34</v>
      </c>
      <c r="F10" s="20" t="s">
        <v>19</v>
      </c>
      <c r="G10" s="22">
        <v>12</v>
      </c>
      <c r="H10" s="22">
        <v>8</v>
      </c>
      <c r="I10" s="22" t="s">
        <v>20</v>
      </c>
      <c r="J10" s="12" t="s">
        <v>26</v>
      </c>
      <c r="K10" s="12"/>
      <c r="L10" s="29">
        <v>21</v>
      </c>
      <c r="M10" s="33">
        <v>1</v>
      </c>
    </row>
    <row r="11" s="2" customFormat="true" ht="31.5" spans="1:13">
      <c r="A11" s="12">
        <v>6</v>
      </c>
      <c r="B11" s="15" t="s">
        <v>38</v>
      </c>
      <c r="C11" s="12" t="s">
        <v>39</v>
      </c>
      <c r="D11" s="11" t="s">
        <v>33</v>
      </c>
      <c r="E11" s="11" t="s">
        <v>34</v>
      </c>
      <c r="F11" s="12" t="s">
        <v>19</v>
      </c>
      <c r="G11" s="22">
        <v>6</v>
      </c>
      <c r="H11" s="22">
        <v>4</v>
      </c>
      <c r="I11" s="22" t="s">
        <v>20</v>
      </c>
      <c r="J11" s="12" t="s">
        <v>26</v>
      </c>
      <c r="K11" s="12">
        <v>1</v>
      </c>
      <c r="L11" s="29">
        <v>38</v>
      </c>
      <c r="M11" s="33">
        <v>1</v>
      </c>
    </row>
    <row r="12" s="2" customFormat="true" ht="47.25" spans="1:13">
      <c r="A12" s="12">
        <v>13</v>
      </c>
      <c r="B12" s="15" t="s">
        <v>40</v>
      </c>
      <c r="C12" s="12" t="s">
        <v>41</v>
      </c>
      <c r="D12" s="11" t="s">
        <v>42</v>
      </c>
      <c r="E12" s="11" t="s">
        <v>43</v>
      </c>
      <c r="F12" s="12" t="s">
        <v>19</v>
      </c>
      <c r="G12" s="22">
        <v>24</v>
      </c>
      <c r="H12" s="22">
        <v>18</v>
      </c>
      <c r="I12" s="22" t="s">
        <v>20</v>
      </c>
      <c r="J12" s="12" t="s">
        <v>21</v>
      </c>
      <c r="K12" s="12">
        <v>1</v>
      </c>
      <c r="L12" s="29">
        <v>72</v>
      </c>
      <c r="M12" s="33">
        <v>1</v>
      </c>
    </row>
    <row r="13" s="2" customFormat="true" ht="31.5" spans="1:13">
      <c r="A13" s="12">
        <v>14</v>
      </c>
      <c r="B13" s="15" t="s">
        <v>44</v>
      </c>
      <c r="C13" s="12" t="s">
        <v>45</v>
      </c>
      <c r="D13" s="11" t="s">
        <v>46</v>
      </c>
      <c r="E13" s="11" t="s">
        <v>47</v>
      </c>
      <c r="F13" s="12" t="s">
        <v>19</v>
      </c>
      <c r="G13" s="22">
        <v>4.2</v>
      </c>
      <c r="H13" s="22">
        <v>4</v>
      </c>
      <c r="I13" s="22" t="s">
        <v>20</v>
      </c>
      <c r="J13" s="12" t="s">
        <v>21</v>
      </c>
      <c r="K13" s="12">
        <v>1</v>
      </c>
      <c r="L13" s="29">
        <v>45</v>
      </c>
      <c r="M13" s="33">
        <v>1</v>
      </c>
    </row>
    <row r="14" s="2" customFormat="true" ht="31.5" spans="1:13">
      <c r="A14" s="12">
        <v>15</v>
      </c>
      <c r="B14" s="15" t="s">
        <v>48</v>
      </c>
      <c r="C14" s="12" t="s">
        <v>49</v>
      </c>
      <c r="D14" s="11" t="s">
        <v>50</v>
      </c>
      <c r="E14" s="11" t="s">
        <v>47</v>
      </c>
      <c r="F14" s="12" t="s">
        <v>19</v>
      </c>
      <c r="G14" s="22">
        <v>2.1</v>
      </c>
      <c r="H14" s="22">
        <v>2</v>
      </c>
      <c r="I14" s="22" t="s">
        <v>20</v>
      </c>
      <c r="J14" s="12" t="s">
        <v>21</v>
      </c>
      <c r="K14" s="12">
        <v>1</v>
      </c>
      <c r="L14" s="29">
        <v>30</v>
      </c>
      <c r="M14" s="33">
        <v>1</v>
      </c>
    </row>
    <row r="15" s="2" customFormat="true" ht="63" spans="1:13">
      <c r="A15" s="12">
        <v>16</v>
      </c>
      <c r="B15" s="15" t="s">
        <v>51</v>
      </c>
      <c r="C15" s="12" t="s">
        <v>52</v>
      </c>
      <c r="D15" s="11" t="s">
        <v>53</v>
      </c>
      <c r="E15" s="11" t="s">
        <v>54</v>
      </c>
      <c r="F15" s="20" t="s">
        <v>19</v>
      </c>
      <c r="G15" s="22">
        <v>8.3</v>
      </c>
      <c r="H15" s="22">
        <v>7.5</v>
      </c>
      <c r="I15" s="22" t="s">
        <v>20</v>
      </c>
      <c r="J15" s="12" t="s">
        <v>55</v>
      </c>
      <c r="K15" s="12">
        <v>1</v>
      </c>
      <c r="L15" s="29">
        <v>21</v>
      </c>
      <c r="M15" s="33">
        <v>1</v>
      </c>
    </row>
    <row r="16" s="2" customFormat="true" ht="31.5" spans="1:13">
      <c r="A16" s="12">
        <v>17</v>
      </c>
      <c r="B16" s="15" t="s">
        <v>56</v>
      </c>
      <c r="C16" s="12" t="s">
        <v>57</v>
      </c>
      <c r="D16" s="11" t="s">
        <v>58</v>
      </c>
      <c r="E16" s="11" t="s">
        <v>25</v>
      </c>
      <c r="F16" s="12" t="s">
        <v>19</v>
      </c>
      <c r="G16" s="22">
        <v>23.6</v>
      </c>
      <c r="H16" s="22">
        <v>21.6</v>
      </c>
      <c r="I16" s="22" t="s">
        <v>20</v>
      </c>
      <c r="J16" s="12" t="s">
        <v>21</v>
      </c>
      <c r="K16" s="12">
        <v>1</v>
      </c>
      <c r="L16" s="29">
        <v>137</v>
      </c>
      <c r="M16" s="33">
        <v>1</v>
      </c>
    </row>
    <row r="17" s="2" customFormat="true" ht="63" spans="1:13">
      <c r="A17" s="12">
        <v>18</v>
      </c>
      <c r="B17" s="15" t="s">
        <v>59</v>
      </c>
      <c r="C17" s="12" t="s">
        <v>60</v>
      </c>
      <c r="D17" s="11" t="s">
        <v>61</v>
      </c>
      <c r="E17" s="11" t="s">
        <v>54</v>
      </c>
      <c r="F17" s="20" t="s">
        <v>19</v>
      </c>
      <c r="G17" s="22">
        <v>9.7</v>
      </c>
      <c r="H17" s="22">
        <v>8.7</v>
      </c>
      <c r="I17" s="22" t="s">
        <v>20</v>
      </c>
      <c r="J17" s="12" t="s">
        <v>55</v>
      </c>
      <c r="K17" s="12">
        <v>1</v>
      </c>
      <c r="L17" s="29">
        <v>31</v>
      </c>
      <c r="M17" s="33">
        <v>1</v>
      </c>
    </row>
    <row r="18" s="2" customFormat="true" ht="63" spans="1:13">
      <c r="A18" s="12">
        <v>19</v>
      </c>
      <c r="B18" s="15" t="s">
        <v>62</v>
      </c>
      <c r="C18" s="12" t="s">
        <v>63</v>
      </c>
      <c r="D18" s="11" t="s">
        <v>64</v>
      </c>
      <c r="E18" s="11" t="s">
        <v>65</v>
      </c>
      <c r="F18" s="12" t="s">
        <v>19</v>
      </c>
      <c r="G18" s="22">
        <v>210</v>
      </c>
      <c r="H18" s="22">
        <v>200</v>
      </c>
      <c r="I18" s="22" t="s">
        <v>20</v>
      </c>
      <c r="J18" s="12" t="s">
        <v>21</v>
      </c>
      <c r="K18" s="12">
        <v>1</v>
      </c>
      <c r="L18" s="29">
        <v>87</v>
      </c>
      <c r="M18" s="33">
        <v>1</v>
      </c>
    </row>
    <row r="19" s="2" customFormat="true" ht="47.25" spans="1:13">
      <c r="A19" s="12">
        <v>20</v>
      </c>
      <c r="B19" s="15" t="s">
        <v>66</v>
      </c>
      <c r="C19" s="12" t="s">
        <v>67</v>
      </c>
      <c r="D19" s="11" t="s">
        <v>68</v>
      </c>
      <c r="E19" s="11" t="s">
        <v>69</v>
      </c>
      <c r="F19" s="12" t="s">
        <v>19</v>
      </c>
      <c r="G19" s="22">
        <v>25.46</v>
      </c>
      <c r="H19" s="22">
        <v>25</v>
      </c>
      <c r="I19" s="22" t="s">
        <v>20</v>
      </c>
      <c r="J19" s="12" t="s">
        <v>21</v>
      </c>
      <c r="K19" s="12"/>
      <c r="L19" s="29">
        <v>14</v>
      </c>
      <c r="M19" s="33">
        <v>1</v>
      </c>
    </row>
    <row r="20" s="2" customFormat="true" ht="63" spans="1:13">
      <c r="A20" s="12">
        <v>21</v>
      </c>
      <c r="B20" s="15" t="s">
        <v>70</v>
      </c>
      <c r="C20" s="12" t="s">
        <v>71</v>
      </c>
      <c r="D20" s="11" t="s">
        <v>72</v>
      </c>
      <c r="E20" s="11" t="s">
        <v>65</v>
      </c>
      <c r="F20" s="12" t="s">
        <v>19</v>
      </c>
      <c r="G20" s="22">
        <v>105</v>
      </c>
      <c r="H20" s="22">
        <v>100</v>
      </c>
      <c r="I20" s="22" t="s">
        <v>20</v>
      </c>
      <c r="J20" s="12" t="s">
        <v>21</v>
      </c>
      <c r="K20" s="12">
        <v>1</v>
      </c>
      <c r="L20" s="29">
        <v>10</v>
      </c>
      <c r="M20" s="33">
        <v>1</v>
      </c>
    </row>
    <row r="21" s="2" customFormat="true" ht="110.25" spans="1:13">
      <c r="A21" s="12">
        <v>22</v>
      </c>
      <c r="B21" s="15" t="s">
        <v>73</v>
      </c>
      <c r="C21" s="12" t="s">
        <v>74</v>
      </c>
      <c r="D21" s="11" t="s">
        <v>75</v>
      </c>
      <c r="E21" s="11" t="s">
        <v>25</v>
      </c>
      <c r="F21" s="12" t="s">
        <v>19</v>
      </c>
      <c r="G21" s="22">
        <v>44.7</v>
      </c>
      <c r="H21" s="22">
        <v>40</v>
      </c>
      <c r="I21" s="22" t="s">
        <v>20</v>
      </c>
      <c r="J21" s="12" t="s">
        <v>21</v>
      </c>
      <c r="K21" s="12">
        <v>1</v>
      </c>
      <c r="L21" s="29">
        <v>180</v>
      </c>
      <c r="M21" s="33">
        <v>1</v>
      </c>
    </row>
    <row r="22" s="2" customFormat="true" ht="31.5" spans="1:13">
      <c r="A22" s="12">
        <v>23</v>
      </c>
      <c r="B22" s="15" t="s">
        <v>76</v>
      </c>
      <c r="C22" s="12" t="s">
        <v>77</v>
      </c>
      <c r="D22" s="11" t="s">
        <v>78</v>
      </c>
      <c r="E22" s="11" t="s">
        <v>79</v>
      </c>
      <c r="F22" s="12" t="s">
        <v>19</v>
      </c>
      <c r="G22" s="22">
        <v>5.2</v>
      </c>
      <c r="H22" s="22">
        <v>5</v>
      </c>
      <c r="I22" s="22" t="s">
        <v>20</v>
      </c>
      <c r="J22" s="12" t="s">
        <v>21</v>
      </c>
      <c r="K22" s="12">
        <v>1</v>
      </c>
      <c r="L22" s="29">
        <v>18</v>
      </c>
      <c r="M22" s="33">
        <v>1</v>
      </c>
    </row>
    <row r="23" s="2" customFormat="true" ht="31.5" spans="1:13">
      <c r="A23" s="12">
        <v>24</v>
      </c>
      <c r="B23" s="15" t="s">
        <v>80</v>
      </c>
      <c r="C23" s="12" t="s">
        <v>81</v>
      </c>
      <c r="D23" s="11" t="s">
        <v>33</v>
      </c>
      <c r="E23" s="11" t="s">
        <v>34</v>
      </c>
      <c r="F23" s="20" t="s">
        <v>19</v>
      </c>
      <c r="G23" s="22">
        <v>6</v>
      </c>
      <c r="H23" s="22">
        <v>4</v>
      </c>
      <c r="I23" s="22" t="s">
        <v>20</v>
      </c>
      <c r="J23" s="12" t="s">
        <v>26</v>
      </c>
      <c r="K23" s="12"/>
      <c r="L23" s="29">
        <v>10</v>
      </c>
      <c r="M23" s="33">
        <v>1</v>
      </c>
    </row>
    <row r="24" s="2" customFormat="true" ht="47.25" spans="1:13">
      <c r="A24" s="12">
        <v>25</v>
      </c>
      <c r="B24" s="15" t="s">
        <v>82</v>
      </c>
      <c r="C24" s="12" t="s">
        <v>83</v>
      </c>
      <c r="D24" s="11" t="s">
        <v>84</v>
      </c>
      <c r="E24" s="11" t="s">
        <v>25</v>
      </c>
      <c r="F24" s="12" t="s">
        <v>19</v>
      </c>
      <c r="G24" s="22">
        <v>6</v>
      </c>
      <c r="H24" s="22">
        <v>5</v>
      </c>
      <c r="I24" s="22" t="s">
        <v>20</v>
      </c>
      <c r="J24" s="12" t="s">
        <v>21</v>
      </c>
      <c r="K24" s="12"/>
      <c r="L24" s="29">
        <v>2</v>
      </c>
      <c r="M24" s="33">
        <v>1</v>
      </c>
    </row>
    <row r="25" s="2" customFormat="true" ht="31.5" spans="1:13">
      <c r="A25" s="12">
        <v>26</v>
      </c>
      <c r="B25" s="15" t="s">
        <v>85</v>
      </c>
      <c r="C25" s="12" t="s">
        <v>86</v>
      </c>
      <c r="D25" s="11" t="s">
        <v>87</v>
      </c>
      <c r="E25" s="11" t="s">
        <v>25</v>
      </c>
      <c r="F25" s="20" t="s">
        <v>19</v>
      </c>
      <c r="G25" s="22">
        <v>40</v>
      </c>
      <c r="H25" s="22">
        <v>10</v>
      </c>
      <c r="I25" s="22" t="s">
        <v>20</v>
      </c>
      <c r="J25" s="12" t="s">
        <v>21</v>
      </c>
      <c r="K25" s="12"/>
      <c r="L25" s="29">
        <v>2</v>
      </c>
      <c r="M25" s="33">
        <v>1</v>
      </c>
    </row>
    <row r="26" s="2" customFormat="true" ht="31.5" spans="1:13">
      <c r="A26" s="12">
        <v>27</v>
      </c>
      <c r="B26" s="11" t="s">
        <v>88</v>
      </c>
      <c r="C26" s="12" t="s">
        <v>89</v>
      </c>
      <c r="D26" s="11" t="s">
        <v>90</v>
      </c>
      <c r="E26" s="11" t="s">
        <v>25</v>
      </c>
      <c r="F26" s="12" t="s">
        <v>19</v>
      </c>
      <c r="G26" s="25">
        <v>2.5</v>
      </c>
      <c r="H26" s="22">
        <v>2</v>
      </c>
      <c r="I26" s="12" t="s">
        <v>91</v>
      </c>
      <c r="J26" s="12" t="s">
        <v>21</v>
      </c>
      <c r="K26" s="30"/>
      <c r="L26" s="30">
        <v>35</v>
      </c>
      <c r="M26" s="33">
        <v>1</v>
      </c>
    </row>
    <row r="27" s="2" customFormat="true" ht="31.5" spans="1:13">
      <c r="A27" s="12">
        <v>28</v>
      </c>
      <c r="B27" s="11" t="s">
        <v>92</v>
      </c>
      <c r="C27" s="12" t="s">
        <v>89</v>
      </c>
      <c r="D27" s="11" t="s">
        <v>93</v>
      </c>
      <c r="E27" s="11" t="s">
        <v>25</v>
      </c>
      <c r="F27" s="12" t="s">
        <v>19</v>
      </c>
      <c r="G27" s="25">
        <v>4.5</v>
      </c>
      <c r="H27" s="22">
        <v>4</v>
      </c>
      <c r="I27" s="12" t="s">
        <v>91</v>
      </c>
      <c r="J27" s="12" t="s">
        <v>21</v>
      </c>
      <c r="K27" s="30"/>
      <c r="L27" s="30">
        <v>35</v>
      </c>
      <c r="M27" s="33">
        <v>1</v>
      </c>
    </row>
    <row r="28" s="2" customFormat="true" ht="31.5" spans="1:13">
      <c r="A28" s="12">
        <v>29</v>
      </c>
      <c r="B28" s="11" t="s">
        <v>94</v>
      </c>
      <c r="C28" s="12" t="s">
        <v>95</v>
      </c>
      <c r="D28" s="11" t="s">
        <v>96</v>
      </c>
      <c r="E28" s="11" t="s">
        <v>25</v>
      </c>
      <c r="F28" s="12" t="s">
        <v>19</v>
      </c>
      <c r="G28" s="25">
        <v>6.36</v>
      </c>
      <c r="H28" s="22">
        <v>6</v>
      </c>
      <c r="I28" s="12" t="s">
        <v>91</v>
      </c>
      <c r="J28" s="12" t="s">
        <v>21</v>
      </c>
      <c r="K28" s="30">
        <v>1</v>
      </c>
      <c r="L28" s="30">
        <v>100</v>
      </c>
      <c r="M28" s="33">
        <v>1</v>
      </c>
    </row>
    <row r="29" s="2" customFormat="true" ht="31.5" spans="1:13">
      <c r="A29" s="12">
        <v>30</v>
      </c>
      <c r="B29" s="11" t="s">
        <v>97</v>
      </c>
      <c r="C29" s="12" t="s">
        <v>98</v>
      </c>
      <c r="D29" s="11" t="s">
        <v>99</v>
      </c>
      <c r="E29" s="11" t="s">
        <v>25</v>
      </c>
      <c r="F29" s="20" t="s">
        <v>19</v>
      </c>
      <c r="G29" s="25">
        <v>2.12</v>
      </c>
      <c r="H29" s="22">
        <v>2</v>
      </c>
      <c r="I29" s="12" t="s">
        <v>91</v>
      </c>
      <c r="J29" s="12" t="s">
        <v>21</v>
      </c>
      <c r="K29" s="30"/>
      <c r="L29" s="30">
        <v>54</v>
      </c>
      <c r="M29" s="33">
        <v>1</v>
      </c>
    </row>
    <row r="30" s="2" customFormat="true" ht="31.5" spans="1:13">
      <c r="A30" s="12">
        <v>31</v>
      </c>
      <c r="B30" s="11" t="s">
        <v>100</v>
      </c>
      <c r="C30" s="12" t="s">
        <v>101</v>
      </c>
      <c r="D30" s="11" t="s">
        <v>99</v>
      </c>
      <c r="E30" s="11" t="s">
        <v>25</v>
      </c>
      <c r="F30" s="12" t="s">
        <v>19</v>
      </c>
      <c r="G30" s="25">
        <v>2.12</v>
      </c>
      <c r="H30" s="22">
        <v>2</v>
      </c>
      <c r="I30" s="12" t="s">
        <v>91</v>
      </c>
      <c r="J30" s="12" t="s">
        <v>21</v>
      </c>
      <c r="K30" s="30">
        <v>1</v>
      </c>
      <c r="L30" s="30">
        <v>91</v>
      </c>
      <c r="M30" s="33">
        <v>1</v>
      </c>
    </row>
    <row r="31" s="2" customFormat="true" ht="31.5" spans="1:13">
      <c r="A31" s="12">
        <v>32</v>
      </c>
      <c r="B31" s="11" t="s">
        <v>102</v>
      </c>
      <c r="C31" s="12" t="s">
        <v>103</v>
      </c>
      <c r="D31" s="11" t="s">
        <v>104</v>
      </c>
      <c r="E31" s="11" t="s">
        <v>25</v>
      </c>
      <c r="F31" s="20" t="s">
        <v>19</v>
      </c>
      <c r="G31" s="25">
        <v>18</v>
      </c>
      <c r="H31" s="22">
        <v>17.6</v>
      </c>
      <c r="I31" s="12" t="s">
        <v>91</v>
      </c>
      <c r="J31" s="12" t="s">
        <v>21</v>
      </c>
      <c r="K31" s="30"/>
      <c r="L31" s="30">
        <v>51</v>
      </c>
      <c r="M31" s="33">
        <v>1</v>
      </c>
    </row>
    <row r="32" s="2" customFormat="true" ht="31.5" spans="1:13">
      <c r="A32" s="12">
        <v>33</v>
      </c>
      <c r="B32" s="11" t="s">
        <v>105</v>
      </c>
      <c r="C32" s="12" t="s">
        <v>106</v>
      </c>
      <c r="D32" s="11" t="s">
        <v>107</v>
      </c>
      <c r="E32" s="11" t="s">
        <v>25</v>
      </c>
      <c r="F32" s="12" t="s">
        <v>19</v>
      </c>
      <c r="G32" s="25">
        <v>9</v>
      </c>
      <c r="H32" s="22">
        <v>8</v>
      </c>
      <c r="I32" s="12" t="s">
        <v>91</v>
      </c>
      <c r="J32" s="12" t="s">
        <v>21</v>
      </c>
      <c r="K32" s="30">
        <v>1</v>
      </c>
      <c r="L32" s="30">
        <v>8</v>
      </c>
      <c r="M32" s="33">
        <v>1</v>
      </c>
    </row>
    <row r="33" s="2" customFormat="true" ht="31.5" spans="1:13">
      <c r="A33" s="12">
        <v>34</v>
      </c>
      <c r="B33" s="11" t="s">
        <v>108</v>
      </c>
      <c r="C33" s="12" t="s">
        <v>109</v>
      </c>
      <c r="D33" s="11" t="s">
        <v>110</v>
      </c>
      <c r="E33" s="11" t="s">
        <v>25</v>
      </c>
      <c r="F33" s="12" t="s">
        <v>19</v>
      </c>
      <c r="G33" s="25">
        <v>16</v>
      </c>
      <c r="H33" s="22">
        <v>6</v>
      </c>
      <c r="I33" s="12" t="s">
        <v>91</v>
      </c>
      <c r="J33" s="12" t="s">
        <v>21</v>
      </c>
      <c r="K33" s="30">
        <v>1</v>
      </c>
      <c r="L33" s="30">
        <v>80</v>
      </c>
      <c r="M33" s="33">
        <v>1</v>
      </c>
    </row>
    <row r="34" s="2" customFormat="true" ht="31.5" spans="1:13">
      <c r="A34" s="12">
        <v>35</v>
      </c>
      <c r="B34" s="11" t="s">
        <v>111</v>
      </c>
      <c r="C34" s="12" t="s">
        <v>112</v>
      </c>
      <c r="D34" s="11" t="s">
        <v>113</v>
      </c>
      <c r="E34" s="11" t="s">
        <v>25</v>
      </c>
      <c r="F34" s="12" t="s">
        <v>19</v>
      </c>
      <c r="G34" s="25">
        <v>24</v>
      </c>
      <c r="H34" s="22">
        <v>15</v>
      </c>
      <c r="I34" s="12" t="s">
        <v>91</v>
      </c>
      <c r="J34" s="12" t="s">
        <v>21</v>
      </c>
      <c r="K34" s="12">
        <v>1</v>
      </c>
      <c r="L34" s="12">
        <v>99</v>
      </c>
      <c r="M34" s="33">
        <v>1</v>
      </c>
    </row>
    <row r="35" s="2" customFormat="true" ht="110.25" spans="1:13">
      <c r="A35" s="12">
        <v>36</v>
      </c>
      <c r="B35" s="11" t="s">
        <v>114</v>
      </c>
      <c r="C35" s="12" t="s">
        <v>115</v>
      </c>
      <c r="D35" s="11" t="s">
        <v>116</v>
      </c>
      <c r="E35" s="11" t="s">
        <v>117</v>
      </c>
      <c r="F35" s="20" t="s">
        <v>19</v>
      </c>
      <c r="G35" s="22">
        <v>100</v>
      </c>
      <c r="H35" s="22">
        <v>80</v>
      </c>
      <c r="I35" s="12" t="s">
        <v>91</v>
      </c>
      <c r="J35" s="12" t="s">
        <v>55</v>
      </c>
      <c r="K35" s="12">
        <v>1</v>
      </c>
      <c r="L35" s="12">
        <v>79</v>
      </c>
      <c r="M35" s="33">
        <v>1</v>
      </c>
    </row>
    <row r="36" s="2" customFormat="true" ht="47.25" spans="1:13">
      <c r="A36" s="12">
        <v>37</v>
      </c>
      <c r="B36" s="11" t="s">
        <v>118</v>
      </c>
      <c r="C36" s="12" t="s">
        <v>119</v>
      </c>
      <c r="D36" s="11" t="s">
        <v>120</v>
      </c>
      <c r="E36" s="11" t="s">
        <v>121</v>
      </c>
      <c r="F36" s="12" t="s">
        <v>19</v>
      </c>
      <c r="G36" s="25">
        <v>37</v>
      </c>
      <c r="H36" s="22">
        <v>32</v>
      </c>
      <c r="I36" s="12" t="s">
        <v>91</v>
      </c>
      <c r="J36" s="12" t="s">
        <v>26</v>
      </c>
      <c r="K36" s="30"/>
      <c r="L36" s="30">
        <v>7</v>
      </c>
      <c r="M36" s="33">
        <v>1</v>
      </c>
    </row>
    <row r="37" s="2" customFormat="true" ht="47.25" spans="1:13">
      <c r="A37" s="12">
        <v>38</v>
      </c>
      <c r="B37" s="11" t="s">
        <v>122</v>
      </c>
      <c r="C37" s="12" t="s">
        <v>123</v>
      </c>
      <c r="D37" s="11" t="s">
        <v>124</v>
      </c>
      <c r="E37" s="11" t="s">
        <v>25</v>
      </c>
      <c r="F37" s="20" t="s">
        <v>19</v>
      </c>
      <c r="G37" s="25">
        <v>100</v>
      </c>
      <c r="H37" s="22">
        <v>28</v>
      </c>
      <c r="I37" s="12" t="s">
        <v>91</v>
      </c>
      <c r="J37" s="12" t="s">
        <v>21</v>
      </c>
      <c r="K37" s="30"/>
      <c r="L37" s="30">
        <v>5</v>
      </c>
      <c r="M37" s="33">
        <v>1</v>
      </c>
    </row>
    <row r="38" s="2" customFormat="true" ht="31.5" spans="1:13">
      <c r="A38" s="12">
        <v>39</v>
      </c>
      <c r="B38" s="11" t="s">
        <v>125</v>
      </c>
      <c r="C38" s="17" t="s">
        <v>126</v>
      </c>
      <c r="D38" s="18" t="s">
        <v>127</v>
      </c>
      <c r="E38" s="18" t="s">
        <v>25</v>
      </c>
      <c r="F38" s="12" t="s">
        <v>19</v>
      </c>
      <c r="G38" s="25">
        <v>18</v>
      </c>
      <c r="H38" s="25">
        <v>15</v>
      </c>
      <c r="I38" s="12" t="s">
        <v>91</v>
      </c>
      <c r="J38" s="17" t="s">
        <v>21</v>
      </c>
      <c r="K38" s="30">
        <v>1</v>
      </c>
      <c r="L38" s="31">
        <v>31</v>
      </c>
      <c r="M38" s="33">
        <v>1</v>
      </c>
    </row>
    <row r="39" s="2" customFormat="true" ht="126" spans="1:13">
      <c r="A39" s="12">
        <v>40</v>
      </c>
      <c r="B39" s="11" t="s">
        <v>128</v>
      </c>
      <c r="C39" s="12" t="s">
        <v>129</v>
      </c>
      <c r="D39" s="11" t="s">
        <v>130</v>
      </c>
      <c r="E39" s="11" t="s">
        <v>131</v>
      </c>
      <c r="F39" s="12" t="s">
        <v>19</v>
      </c>
      <c r="G39" s="25">
        <v>75.75</v>
      </c>
      <c r="H39" s="22">
        <v>72.75</v>
      </c>
      <c r="I39" s="12" t="s">
        <v>91</v>
      </c>
      <c r="J39" s="12" t="s">
        <v>55</v>
      </c>
      <c r="K39" s="30"/>
      <c r="L39" s="30">
        <v>20</v>
      </c>
      <c r="M39" s="33">
        <v>1</v>
      </c>
    </row>
    <row r="40" s="2" customFormat="true" ht="47.25" spans="1:13">
      <c r="A40" s="12">
        <v>41</v>
      </c>
      <c r="B40" s="11" t="s">
        <v>132</v>
      </c>
      <c r="C40" s="19" t="s">
        <v>16</v>
      </c>
      <c r="D40" s="11" t="s">
        <v>133</v>
      </c>
      <c r="E40" s="11" t="s">
        <v>134</v>
      </c>
      <c r="F40" s="12" t="s">
        <v>19</v>
      </c>
      <c r="G40" s="25">
        <v>14.5</v>
      </c>
      <c r="H40" s="22">
        <v>12.5</v>
      </c>
      <c r="I40" s="12" t="s">
        <v>91</v>
      </c>
      <c r="J40" s="12" t="s">
        <v>21</v>
      </c>
      <c r="K40" s="30">
        <v>1</v>
      </c>
      <c r="L40" s="30">
        <v>52</v>
      </c>
      <c r="M40" s="33">
        <v>1</v>
      </c>
    </row>
    <row r="41" s="2" customFormat="true" ht="31.5" spans="1:13">
      <c r="A41" s="12">
        <v>42</v>
      </c>
      <c r="B41" s="20" t="s">
        <v>135</v>
      </c>
      <c r="C41" s="21" t="s">
        <v>136</v>
      </c>
      <c r="D41" s="15" t="s">
        <v>137</v>
      </c>
      <c r="E41" s="15" t="s">
        <v>138</v>
      </c>
      <c r="F41" s="20" t="s">
        <v>19</v>
      </c>
      <c r="G41" s="26">
        <v>18.79</v>
      </c>
      <c r="H41" s="26">
        <v>18.79</v>
      </c>
      <c r="I41" s="32" t="s">
        <v>139</v>
      </c>
      <c r="J41" s="32" t="s">
        <v>21</v>
      </c>
      <c r="K41" s="20">
        <v>1</v>
      </c>
      <c r="L41" s="20">
        <v>82</v>
      </c>
      <c r="M41" s="33">
        <v>1</v>
      </c>
    </row>
    <row r="42" s="2" customFormat="true" ht="31.5" spans="1:13">
      <c r="A42" s="12">
        <v>43</v>
      </c>
      <c r="B42" s="20" t="s">
        <v>140</v>
      </c>
      <c r="C42" s="21" t="s">
        <v>141</v>
      </c>
      <c r="D42" s="15" t="s">
        <v>142</v>
      </c>
      <c r="E42" s="15" t="s">
        <v>143</v>
      </c>
      <c r="F42" s="12" t="s">
        <v>19</v>
      </c>
      <c r="G42" s="26">
        <v>3.71</v>
      </c>
      <c r="H42" s="26">
        <v>3.71</v>
      </c>
      <c r="I42" s="32" t="s">
        <v>139</v>
      </c>
      <c r="J42" s="32" t="s">
        <v>21</v>
      </c>
      <c r="K42" s="20">
        <v>1</v>
      </c>
      <c r="L42" s="20">
        <v>34</v>
      </c>
      <c r="M42" s="33">
        <v>1</v>
      </c>
    </row>
    <row r="43" s="2" customFormat="true" ht="31.5" spans="1:13">
      <c r="A43" s="12">
        <v>44</v>
      </c>
      <c r="B43" s="20" t="s">
        <v>144</v>
      </c>
      <c r="C43" s="21" t="s">
        <v>145</v>
      </c>
      <c r="D43" s="15" t="s">
        <v>146</v>
      </c>
      <c r="E43" s="15" t="s">
        <v>147</v>
      </c>
      <c r="F43" s="20" t="s">
        <v>19</v>
      </c>
      <c r="G43" s="26">
        <v>5.166</v>
      </c>
      <c r="H43" s="26">
        <v>5.166</v>
      </c>
      <c r="I43" s="32" t="s">
        <v>139</v>
      </c>
      <c r="J43" s="32" t="s">
        <v>21</v>
      </c>
      <c r="K43" s="20">
        <v>1</v>
      </c>
      <c r="L43" s="20">
        <v>57</v>
      </c>
      <c r="M43" s="33">
        <v>1</v>
      </c>
    </row>
    <row r="44" s="2" customFormat="true" ht="31.5" spans="1:13">
      <c r="A44" s="12">
        <v>45</v>
      </c>
      <c r="B44" s="20" t="s">
        <v>148</v>
      </c>
      <c r="C44" s="21" t="s">
        <v>149</v>
      </c>
      <c r="D44" s="15" t="s">
        <v>150</v>
      </c>
      <c r="E44" s="15" t="s">
        <v>151</v>
      </c>
      <c r="F44" s="12" t="s">
        <v>19</v>
      </c>
      <c r="G44" s="26">
        <v>25.137</v>
      </c>
      <c r="H44" s="26">
        <v>25.137</v>
      </c>
      <c r="I44" s="32" t="s">
        <v>139</v>
      </c>
      <c r="J44" s="32" t="s">
        <v>21</v>
      </c>
      <c r="K44" s="20">
        <v>1</v>
      </c>
      <c r="L44" s="20">
        <v>55</v>
      </c>
      <c r="M44" s="33">
        <v>1</v>
      </c>
    </row>
    <row r="45" s="2" customFormat="true" ht="31.5" spans="1:13">
      <c r="A45" s="12">
        <v>46</v>
      </c>
      <c r="B45" s="20" t="s">
        <v>152</v>
      </c>
      <c r="C45" s="21" t="s">
        <v>153</v>
      </c>
      <c r="D45" s="15" t="s">
        <v>154</v>
      </c>
      <c r="E45" s="15" t="s">
        <v>155</v>
      </c>
      <c r="F45" s="12" t="s">
        <v>19</v>
      </c>
      <c r="G45" s="26">
        <v>7.56</v>
      </c>
      <c r="H45" s="26">
        <v>7.56</v>
      </c>
      <c r="I45" s="32" t="s">
        <v>139</v>
      </c>
      <c r="J45" s="32" t="s">
        <v>21</v>
      </c>
      <c r="K45" s="20"/>
      <c r="L45" s="20">
        <v>15</v>
      </c>
      <c r="M45" s="33">
        <v>1</v>
      </c>
    </row>
    <row r="46" s="2" customFormat="true" ht="31.5" spans="1:13">
      <c r="A46" s="12">
        <v>47</v>
      </c>
      <c r="B46" s="20" t="s">
        <v>156</v>
      </c>
      <c r="C46" s="21" t="s">
        <v>157</v>
      </c>
      <c r="D46" s="15" t="s">
        <v>158</v>
      </c>
      <c r="E46" s="15" t="s">
        <v>159</v>
      </c>
      <c r="F46" s="12" t="s">
        <v>19</v>
      </c>
      <c r="G46" s="26">
        <v>9.075</v>
      </c>
      <c r="H46" s="26">
        <v>9.075</v>
      </c>
      <c r="I46" s="32" t="s">
        <v>139</v>
      </c>
      <c r="J46" s="32" t="s">
        <v>21</v>
      </c>
      <c r="K46" s="20"/>
      <c r="L46" s="20">
        <v>32</v>
      </c>
      <c r="M46" s="33">
        <v>1</v>
      </c>
    </row>
    <row r="47" s="2" customFormat="true" ht="31.5" spans="1:13">
      <c r="A47" s="12">
        <v>48</v>
      </c>
      <c r="B47" s="20" t="s">
        <v>160</v>
      </c>
      <c r="C47" s="21" t="s">
        <v>161</v>
      </c>
      <c r="D47" s="15" t="s">
        <v>162</v>
      </c>
      <c r="E47" s="15" t="s">
        <v>163</v>
      </c>
      <c r="F47" s="20" t="s">
        <v>19</v>
      </c>
      <c r="G47" s="26">
        <v>6.93</v>
      </c>
      <c r="H47" s="26">
        <v>6.93</v>
      </c>
      <c r="I47" s="32" t="s">
        <v>139</v>
      </c>
      <c r="J47" s="32" t="s">
        <v>21</v>
      </c>
      <c r="K47" s="20"/>
      <c r="L47" s="20">
        <v>3</v>
      </c>
      <c r="M47" s="33">
        <v>1</v>
      </c>
    </row>
    <row r="48" s="2" customFormat="true" ht="31.5" spans="1:13">
      <c r="A48" s="12">
        <v>49</v>
      </c>
      <c r="B48" s="20" t="s">
        <v>164</v>
      </c>
      <c r="C48" s="21" t="s">
        <v>165</v>
      </c>
      <c r="D48" s="15" t="s">
        <v>166</v>
      </c>
      <c r="E48" s="15" t="s">
        <v>167</v>
      </c>
      <c r="F48" s="12" t="s">
        <v>19</v>
      </c>
      <c r="G48" s="26">
        <v>1.197</v>
      </c>
      <c r="H48" s="26">
        <v>1.197</v>
      </c>
      <c r="I48" s="32" t="s">
        <v>139</v>
      </c>
      <c r="J48" s="32" t="s">
        <v>21</v>
      </c>
      <c r="K48" s="20"/>
      <c r="L48" s="20">
        <v>43</v>
      </c>
      <c r="M48" s="33">
        <v>1</v>
      </c>
    </row>
    <row r="49" s="2" customFormat="true" ht="31.5" spans="1:13">
      <c r="A49" s="12">
        <v>50</v>
      </c>
      <c r="B49" s="20" t="s">
        <v>168</v>
      </c>
      <c r="C49" s="21" t="s">
        <v>169</v>
      </c>
      <c r="D49" s="15" t="s">
        <v>170</v>
      </c>
      <c r="E49" s="15" t="s">
        <v>171</v>
      </c>
      <c r="F49" s="20" t="s">
        <v>19</v>
      </c>
      <c r="G49" s="26">
        <v>2.331</v>
      </c>
      <c r="H49" s="26">
        <v>2.331</v>
      </c>
      <c r="I49" s="32" t="s">
        <v>139</v>
      </c>
      <c r="J49" s="32" t="s">
        <v>21</v>
      </c>
      <c r="K49" s="20"/>
      <c r="L49" s="20">
        <v>15</v>
      </c>
      <c r="M49" s="33">
        <v>1</v>
      </c>
    </row>
    <row r="50" s="2" customFormat="true" ht="31.5" spans="1:13">
      <c r="A50" s="12">
        <v>51</v>
      </c>
      <c r="B50" s="20" t="s">
        <v>172</v>
      </c>
      <c r="C50" s="21" t="s">
        <v>173</v>
      </c>
      <c r="D50" s="15" t="s">
        <v>174</v>
      </c>
      <c r="E50" s="15" t="s">
        <v>175</v>
      </c>
      <c r="F50" s="12" t="s">
        <v>19</v>
      </c>
      <c r="G50" s="26">
        <v>4.126</v>
      </c>
      <c r="H50" s="26">
        <v>4.126</v>
      </c>
      <c r="I50" s="32" t="s">
        <v>139</v>
      </c>
      <c r="J50" s="32" t="s">
        <v>21</v>
      </c>
      <c r="K50" s="20"/>
      <c r="L50" s="20">
        <v>79</v>
      </c>
      <c r="M50" s="33">
        <v>1</v>
      </c>
    </row>
    <row r="51" s="2" customFormat="true" ht="31.5" spans="1:13">
      <c r="A51" s="12">
        <v>52</v>
      </c>
      <c r="B51" s="20" t="s">
        <v>176</v>
      </c>
      <c r="C51" s="21" t="s">
        <v>177</v>
      </c>
      <c r="D51" s="15" t="s">
        <v>178</v>
      </c>
      <c r="E51" s="15" t="s">
        <v>179</v>
      </c>
      <c r="F51" s="12" t="s">
        <v>19</v>
      </c>
      <c r="G51" s="26">
        <v>2.11</v>
      </c>
      <c r="H51" s="26">
        <v>2.11</v>
      </c>
      <c r="I51" s="32" t="s">
        <v>139</v>
      </c>
      <c r="J51" s="32" t="s">
        <v>21</v>
      </c>
      <c r="K51" s="20"/>
      <c r="L51" s="20">
        <v>4</v>
      </c>
      <c r="M51" s="33">
        <v>1</v>
      </c>
    </row>
    <row r="52" s="2" customFormat="true" ht="31.5" spans="1:13">
      <c r="A52" s="12">
        <v>53</v>
      </c>
      <c r="B52" s="20" t="s">
        <v>180</v>
      </c>
      <c r="C52" s="21" t="s">
        <v>181</v>
      </c>
      <c r="D52" s="15" t="s">
        <v>182</v>
      </c>
      <c r="E52" s="15" t="s">
        <v>183</v>
      </c>
      <c r="F52" s="12" t="s">
        <v>19</v>
      </c>
      <c r="G52" s="26">
        <v>7.276</v>
      </c>
      <c r="H52" s="26">
        <v>7.276</v>
      </c>
      <c r="I52" s="32" t="s">
        <v>139</v>
      </c>
      <c r="J52" s="32" t="s">
        <v>21</v>
      </c>
      <c r="K52" s="20"/>
      <c r="L52" s="20">
        <v>7</v>
      </c>
      <c r="M52" s="33">
        <v>1</v>
      </c>
    </row>
    <row r="53" s="2" customFormat="true" ht="31.5" spans="1:13">
      <c r="A53" s="12">
        <v>54</v>
      </c>
      <c r="B53" s="20" t="s">
        <v>184</v>
      </c>
      <c r="C53" s="21" t="s">
        <v>185</v>
      </c>
      <c r="D53" s="15" t="s">
        <v>186</v>
      </c>
      <c r="E53" s="15" t="s">
        <v>187</v>
      </c>
      <c r="F53" s="20" t="s">
        <v>19</v>
      </c>
      <c r="G53" s="26">
        <v>4.378</v>
      </c>
      <c r="H53" s="26">
        <v>4.378</v>
      </c>
      <c r="I53" s="32" t="s">
        <v>139</v>
      </c>
      <c r="J53" s="32" t="s">
        <v>21</v>
      </c>
      <c r="K53" s="20"/>
      <c r="L53" s="20">
        <v>19</v>
      </c>
      <c r="M53" s="33">
        <v>1</v>
      </c>
    </row>
    <row r="54" s="2" customFormat="true" ht="31.5" spans="1:13">
      <c r="A54" s="12">
        <v>55</v>
      </c>
      <c r="B54" s="20" t="s">
        <v>188</v>
      </c>
      <c r="C54" s="21" t="s">
        <v>189</v>
      </c>
      <c r="D54" s="15" t="s">
        <v>190</v>
      </c>
      <c r="E54" s="15" t="s">
        <v>191</v>
      </c>
      <c r="F54" s="12" t="s">
        <v>19</v>
      </c>
      <c r="G54" s="26">
        <v>3.654</v>
      </c>
      <c r="H54" s="26">
        <v>3.654</v>
      </c>
      <c r="I54" s="32" t="s">
        <v>139</v>
      </c>
      <c r="J54" s="32" t="s">
        <v>21</v>
      </c>
      <c r="K54" s="20"/>
      <c r="L54" s="20">
        <v>16</v>
      </c>
      <c r="M54" s="33">
        <v>1</v>
      </c>
    </row>
    <row r="55" s="2" customFormat="true" ht="31.5" spans="1:13">
      <c r="A55" s="12">
        <v>56</v>
      </c>
      <c r="B55" s="20" t="s">
        <v>192</v>
      </c>
      <c r="C55" s="21" t="s">
        <v>193</v>
      </c>
      <c r="D55" s="15" t="s">
        <v>194</v>
      </c>
      <c r="E55" s="15" t="s">
        <v>195</v>
      </c>
      <c r="F55" s="20" t="s">
        <v>19</v>
      </c>
      <c r="G55" s="26">
        <v>2.173</v>
      </c>
      <c r="H55" s="26">
        <v>2.173</v>
      </c>
      <c r="I55" s="32" t="s">
        <v>139</v>
      </c>
      <c r="J55" s="32" t="s">
        <v>21</v>
      </c>
      <c r="K55" s="20">
        <v>1</v>
      </c>
      <c r="L55" s="20">
        <v>42</v>
      </c>
      <c r="M55" s="33">
        <v>1</v>
      </c>
    </row>
    <row r="56" s="2" customFormat="true" ht="31.5" spans="1:13">
      <c r="A56" s="12">
        <v>57</v>
      </c>
      <c r="B56" s="20" t="s">
        <v>196</v>
      </c>
      <c r="C56" s="21" t="s">
        <v>197</v>
      </c>
      <c r="D56" s="15" t="s">
        <v>198</v>
      </c>
      <c r="E56" s="15" t="s">
        <v>199</v>
      </c>
      <c r="F56" s="12" t="s">
        <v>19</v>
      </c>
      <c r="G56" s="26">
        <v>0.567</v>
      </c>
      <c r="H56" s="26">
        <v>0.567</v>
      </c>
      <c r="I56" s="32" t="s">
        <v>139</v>
      </c>
      <c r="J56" s="32" t="s">
        <v>21</v>
      </c>
      <c r="K56" s="20">
        <v>1</v>
      </c>
      <c r="L56" s="20">
        <v>16</v>
      </c>
      <c r="M56" s="33">
        <v>1</v>
      </c>
    </row>
    <row r="57" s="2" customFormat="true" ht="47.25" spans="1:13">
      <c r="A57" s="12">
        <v>58</v>
      </c>
      <c r="B57" s="15" t="s">
        <v>200</v>
      </c>
      <c r="C57" s="21" t="s">
        <v>201</v>
      </c>
      <c r="D57" s="15" t="s">
        <v>202</v>
      </c>
      <c r="E57" s="15" t="s">
        <v>203</v>
      </c>
      <c r="F57" s="12" t="s">
        <v>19</v>
      </c>
      <c r="G57" s="26">
        <v>39</v>
      </c>
      <c r="H57" s="26">
        <v>39</v>
      </c>
      <c r="I57" s="32" t="s">
        <v>139</v>
      </c>
      <c r="J57" s="32" t="s">
        <v>21</v>
      </c>
      <c r="K57" s="20">
        <v>6</v>
      </c>
      <c r="L57" s="20">
        <v>519</v>
      </c>
      <c r="M57" s="33">
        <v>1</v>
      </c>
    </row>
    <row r="58" s="2" customFormat="true" ht="31.5" spans="1:13">
      <c r="A58" s="12">
        <v>59</v>
      </c>
      <c r="B58" s="15" t="s">
        <v>204</v>
      </c>
      <c r="C58" s="21" t="s">
        <v>136</v>
      </c>
      <c r="D58" s="15" t="s">
        <v>205</v>
      </c>
      <c r="E58" s="11" t="s">
        <v>25</v>
      </c>
      <c r="F58" s="12" t="s">
        <v>19</v>
      </c>
      <c r="G58" s="26">
        <v>11</v>
      </c>
      <c r="H58" s="26">
        <v>11</v>
      </c>
      <c r="I58" s="32" t="s">
        <v>139</v>
      </c>
      <c r="J58" s="32" t="s">
        <v>21</v>
      </c>
      <c r="K58" s="20">
        <v>1</v>
      </c>
      <c r="L58" s="20">
        <v>82</v>
      </c>
      <c r="M58" s="33">
        <v>1</v>
      </c>
    </row>
    <row r="59" s="2" customFormat="true" ht="31.5" spans="1:13">
      <c r="A59" s="12">
        <v>60</v>
      </c>
      <c r="B59" s="15" t="s">
        <v>206</v>
      </c>
      <c r="C59" s="21" t="s">
        <v>141</v>
      </c>
      <c r="D59" s="15" t="s">
        <v>207</v>
      </c>
      <c r="E59" s="11" t="s">
        <v>25</v>
      </c>
      <c r="F59" s="20" t="s">
        <v>19</v>
      </c>
      <c r="G59" s="26">
        <v>6</v>
      </c>
      <c r="H59" s="26">
        <v>6</v>
      </c>
      <c r="I59" s="32" t="s">
        <v>139</v>
      </c>
      <c r="J59" s="32" t="s">
        <v>21</v>
      </c>
      <c r="K59" s="20">
        <v>1</v>
      </c>
      <c r="L59" s="20">
        <v>34</v>
      </c>
      <c r="M59" s="33">
        <v>1</v>
      </c>
    </row>
    <row r="60" s="2" customFormat="true" ht="31.5" spans="1:13">
      <c r="A60" s="12">
        <v>61</v>
      </c>
      <c r="B60" s="15" t="s">
        <v>208</v>
      </c>
      <c r="C60" s="21" t="s">
        <v>153</v>
      </c>
      <c r="D60" s="15" t="s">
        <v>209</v>
      </c>
      <c r="E60" s="11" t="s">
        <v>25</v>
      </c>
      <c r="F60" s="12" t="s">
        <v>19</v>
      </c>
      <c r="G60" s="26">
        <v>12</v>
      </c>
      <c r="H60" s="26">
        <v>12</v>
      </c>
      <c r="I60" s="32" t="s">
        <v>139</v>
      </c>
      <c r="J60" s="32" t="s">
        <v>21</v>
      </c>
      <c r="K60" s="20"/>
      <c r="L60" s="20">
        <v>15</v>
      </c>
      <c r="M60" s="33">
        <v>1</v>
      </c>
    </row>
    <row r="61" s="2" customFormat="true" ht="31.5" spans="1:13">
      <c r="A61" s="12">
        <v>62</v>
      </c>
      <c r="B61" s="15" t="s">
        <v>210</v>
      </c>
      <c r="C61" s="21" t="s">
        <v>157</v>
      </c>
      <c r="D61" s="15" t="s">
        <v>211</v>
      </c>
      <c r="E61" s="11" t="s">
        <v>25</v>
      </c>
      <c r="F61" s="20" t="s">
        <v>19</v>
      </c>
      <c r="G61" s="26">
        <v>1</v>
      </c>
      <c r="H61" s="26">
        <v>1</v>
      </c>
      <c r="I61" s="32" t="s">
        <v>139</v>
      </c>
      <c r="J61" s="32" t="s">
        <v>21</v>
      </c>
      <c r="K61" s="20"/>
      <c r="L61" s="20">
        <v>32</v>
      </c>
      <c r="M61" s="33">
        <v>1</v>
      </c>
    </row>
    <row r="62" s="2" customFormat="true" ht="31.5" spans="1:13">
      <c r="A62" s="12">
        <v>63</v>
      </c>
      <c r="B62" s="15" t="s">
        <v>212</v>
      </c>
      <c r="C62" s="21" t="s">
        <v>136</v>
      </c>
      <c r="D62" s="15" t="s">
        <v>213</v>
      </c>
      <c r="E62" s="11" t="s">
        <v>25</v>
      </c>
      <c r="F62" s="12" t="s">
        <v>19</v>
      </c>
      <c r="G62" s="26">
        <v>6.19</v>
      </c>
      <c r="H62" s="26">
        <v>6.19</v>
      </c>
      <c r="I62" s="32" t="s">
        <v>139</v>
      </c>
      <c r="J62" s="32" t="s">
        <v>21</v>
      </c>
      <c r="K62" s="20">
        <v>1</v>
      </c>
      <c r="L62" s="20">
        <v>82</v>
      </c>
      <c r="M62" s="33">
        <v>1</v>
      </c>
    </row>
    <row r="63" s="2" customFormat="true" ht="31.5" spans="1:13">
      <c r="A63" s="12">
        <v>64</v>
      </c>
      <c r="B63" s="15" t="s">
        <v>214</v>
      </c>
      <c r="C63" s="21" t="s">
        <v>141</v>
      </c>
      <c r="D63" s="15" t="s">
        <v>215</v>
      </c>
      <c r="E63" s="11" t="s">
        <v>25</v>
      </c>
      <c r="F63" s="12" t="s">
        <v>19</v>
      </c>
      <c r="G63" s="26">
        <v>0.6875</v>
      </c>
      <c r="H63" s="26">
        <v>0.6875</v>
      </c>
      <c r="I63" s="32" t="s">
        <v>139</v>
      </c>
      <c r="J63" s="32" t="s">
        <v>21</v>
      </c>
      <c r="K63" s="20">
        <v>1</v>
      </c>
      <c r="L63" s="20">
        <v>34</v>
      </c>
      <c r="M63" s="33">
        <v>1</v>
      </c>
    </row>
    <row r="64" s="2" customFormat="true" ht="47.25" spans="1:13">
      <c r="A64" s="12">
        <v>65</v>
      </c>
      <c r="B64" s="15" t="s">
        <v>216</v>
      </c>
      <c r="C64" s="21" t="s">
        <v>145</v>
      </c>
      <c r="D64" s="15" t="s">
        <v>217</v>
      </c>
      <c r="E64" s="11" t="s">
        <v>25</v>
      </c>
      <c r="F64" s="12" t="s">
        <v>19</v>
      </c>
      <c r="G64" s="26">
        <v>2.05</v>
      </c>
      <c r="H64" s="26">
        <v>2.05</v>
      </c>
      <c r="I64" s="32" t="s">
        <v>139</v>
      </c>
      <c r="J64" s="32" t="s">
        <v>21</v>
      </c>
      <c r="K64" s="20">
        <v>1</v>
      </c>
      <c r="L64" s="20">
        <v>57</v>
      </c>
      <c r="M64" s="33">
        <v>1</v>
      </c>
    </row>
    <row r="65" s="2" customFormat="true" ht="47.25" spans="1:13">
      <c r="A65" s="12">
        <v>66</v>
      </c>
      <c r="B65" s="15" t="s">
        <v>218</v>
      </c>
      <c r="C65" s="21" t="s">
        <v>149</v>
      </c>
      <c r="D65" s="15" t="s">
        <v>219</v>
      </c>
      <c r="E65" s="11" t="s">
        <v>25</v>
      </c>
      <c r="F65" s="20" t="s">
        <v>19</v>
      </c>
      <c r="G65" s="26">
        <v>9.975</v>
      </c>
      <c r="H65" s="26">
        <v>9.975</v>
      </c>
      <c r="I65" s="32" t="s">
        <v>139</v>
      </c>
      <c r="J65" s="32" t="s">
        <v>21</v>
      </c>
      <c r="K65" s="20">
        <v>1</v>
      </c>
      <c r="L65" s="20">
        <v>55</v>
      </c>
      <c r="M65" s="33">
        <v>1</v>
      </c>
    </row>
    <row r="66" s="2" customFormat="true" ht="31.5" spans="1:13">
      <c r="A66" s="12">
        <v>67</v>
      </c>
      <c r="B66" s="15" t="s">
        <v>220</v>
      </c>
      <c r="C66" s="21" t="s">
        <v>153</v>
      </c>
      <c r="D66" s="15" t="s">
        <v>221</v>
      </c>
      <c r="E66" s="11" t="s">
        <v>25</v>
      </c>
      <c r="F66" s="12" t="s">
        <v>19</v>
      </c>
      <c r="G66" s="26">
        <v>1.4</v>
      </c>
      <c r="H66" s="26">
        <v>1.4</v>
      </c>
      <c r="I66" s="32" t="s">
        <v>139</v>
      </c>
      <c r="J66" s="32" t="s">
        <v>21</v>
      </c>
      <c r="K66" s="20"/>
      <c r="L66" s="20">
        <v>15</v>
      </c>
      <c r="M66" s="33">
        <v>1</v>
      </c>
    </row>
    <row r="67" s="2" customFormat="true" ht="31.5" spans="1:13">
      <c r="A67" s="12">
        <v>68</v>
      </c>
      <c r="B67" s="15" t="s">
        <v>222</v>
      </c>
      <c r="C67" s="21" t="s">
        <v>157</v>
      </c>
      <c r="D67" s="15" t="s">
        <v>223</v>
      </c>
      <c r="E67" s="11" t="s">
        <v>25</v>
      </c>
      <c r="F67" s="20" t="s">
        <v>19</v>
      </c>
      <c r="G67" s="26">
        <v>3.41</v>
      </c>
      <c r="H67" s="26">
        <v>3.41</v>
      </c>
      <c r="I67" s="32" t="s">
        <v>139</v>
      </c>
      <c r="J67" s="32" t="s">
        <v>21</v>
      </c>
      <c r="K67" s="20"/>
      <c r="L67" s="20">
        <v>32</v>
      </c>
      <c r="M67" s="33">
        <v>1</v>
      </c>
    </row>
    <row r="68" s="2" customFormat="true" ht="31.5" spans="1:13">
      <c r="A68" s="12">
        <v>69</v>
      </c>
      <c r="B68" s="15" t="s">
        <v>224</v>
      </c>
      <c r="C68" s="21" t="s">
        <v>161</v>
      </c>
      <c r="D68" s="15" t="s">
        <v>225</v>
      </c>
      <c r="E68" s="11" t="s">
        <v>25</v>
      </c>
      <c r="F68" s="12" t="s">
        <v>19</v>
      </c>
      <c r="G68" s="26">
        <v>2.75</v>
      </c>
      <c r="H68" s="26">
        <v>2.75</v>
      </c>
      <c r="I68" s="32" t="s">
        <v>139</v>
      </c>
      <c r="J68" s="32" t="s">
        <v>21</v>
      </c>
      <c r="K68" s="20"/>
      <c r="L68" s="20">
        <v>3</v>
      </c>
      <c r="M68" s="33">
        <v>1</v>
      </c>
    </row>
    <row r="69" s="2" customFormat="true" ht="31.5" spans="1:13">
      <c r="A69" s="12">
        <v>70</v>
      </c>
      <c r="B69" s="15" t="s">
        <v>226</v>
      </c>
      <c r="C69" s="21" t="s">
        <v>165</v>
      </c>
      <c r="D69" s="15" t="s">
        <v>227</v>
      </c>
      <c r="E69" s="11" t="s">
        <v>25</v>
      </c>
      <c r="F69" s="12" t="s">
        <v>19</v>
      </c>
      <c r="G69" s="26">
        <v>0.475</v>
      </c>
      <c r="H69" s="26">
        <v>0.475</v>
      </c>
      <c r="I69" s="32" t="s">
        <v>139</v>
      </c>
      <c r="J69" s="32" t="s">
        <v>21</v>
      </c>
      <c r="K69" s="20"/>
      <c r="L69" s="20">
        <v>43</v>
      </c>
      <c r="M69" s="33">
        <v>1</v>
      </c>
    </row>
    <row r="70" s="2" customFormat="true" ht="31.5" spans="1:13">
      <c r="A70" s="12">
        <v>71</v>
      </c>
      <c r="B70" s="15" t="s">
        <v>228</v>
      </c>
      <c r="C70" s="21" t="s">
        <v>169</v>
      </c>
      <c r="D70" s="15" t="s">
        <v>229</v>
      </c>
      <c r="E70" s="11" t="s">
        <v>25</v>
      </c>
      <c r="F70" s="12" t="s">
        <v>19</v>
      </c>
      <c r="G70" s="26">
        <v>0.925</v>
      </c>
      <c r="H70" s="26">
        <v>0.925</v>
      </c>
      <c r="I70" s="32" t="s">
        <v>139</v>
      </c>
      <c r="J70" s="32" t="s">
        <v>21</v>
      </c>
      <c r="K70" s="20"/>
      <c r="L70" s="20">
        <v>15</v>
      </c>
      <c r="M70" s="33">
        <v>1</v>
      </c>
    </row>
    <row r="71" s="2" customFormat="true" ht="31.5" spans="1:13">
      <c r="A71" s="12">
        <v>72</v>
      </c>
      <c r="B71" s="15" t="s">
        <v>230</v>
      </c>
      <c r="C71" s="21" t="s">
        <v>173</v>
      </c>
      <c r="D71" s="15" t="s">
        <v>231</v>
      </c>
      <c r="E71" s="11" t="s">
        <v>25</v>
      </c>
      <c r="F71" s="20" t="s">
        <v>19</v>
      </c>
      <c r="G71" s="26">
        <v>1.6375</v>
      </c>
      <c r="H71" s="26">
        <v>1.6375</v>
      </c>
      <c r="I71" s="32" t="s">
        <v>139</v>
      </c>
      <c r="J71" s="32" t="s">
        <v>21</v>
      </c>
      <c r="K71" s="20"/>
      <c r="L71" s="20">
        <v>79</v>
      </c>
      <c r="M71" s="33">
        <v>1</v>
      </c>
    </row>
    <row r="72" s="2" customFormat="true" ht="31.5" spans="1:13">
      <c r="A72" s="12">
        <v>73</v>
      </c>
      <c r="B72" s="15" t="s">
        <v>232</v>
      </c>
      <c r="C72" s="21" t="s">
        <v>177</v>
      </c>
      <c r="D72" s="15" t="s">
        <v>233</v>
      </c>
      <c r="E72" s="11" t="s">
        <v>25</v>
      </c>
      <c r="F72" s="12" t="s">
        <v>19</v>
      </c>
      <c r="G72" s="26">
        <v>0.8375</v>
      </c>
      <c r="H72" s="26">
        <v>0.8375</v>
      </c>
      <c r="I72" s="32" t="s">
        <v>139</v>
      </c>
      <c r="J72" s="32" t="s">
        <v>21</v>
      </c>
      <c r="K72" s="20"/>
      <c r="L72" s="20">
        <v>4</v>
      </c>
      <c r="M72" s="33">
        <v>1</v>
      </c>
    </row>
    <row r="73" s="2" customFormat="true" ht="31.5" spans="1:13">
      <c r="A73" s="12">
        <v>74</v>
      </c>
      <c r="B73" s="15" t="s">
        <v>234</v>
      </c>
      <c r="C73" s="21" t="s">
        <v>181</v>
      </c>
      <c r="D73" s="15" t="s">
        <v>235</v>
      </c>
      <c r="E73" s="11" t="s">
        <v>25</v>
      </c>
      <c r="F73" s="20" t="s">
        <v>19</v>
      </c>
      <c r="G73" s="26">
        <v>2.8875</v>
      </c>
      <c r="H73" s="26">
        <v>2.8875</v>
      </c>
      <c r="I73" s="32" t="s">
        <v>139</v>
      </c>
      <c r="J73" s="32" t="s">
        <v>21</v>
      </c>
      <c r="K73" s="20"/>
      <c r="L73" s="20">
        <v>7</v>
      </c>
      <c r="M73" s="33">
        <v>1</v>
      </c>
    </row>
    <row r="74" s="2" customFormat="true" ht="31.5" spans="1:13">
      <c r="A74" s="12">
        <v>75</v>
      </c>
      <c r="B74" s="15" t="s">
        <v>236</v>
      </c>
      <c r="C74" s="21" t="s">
        <v>185</v>
      </c>
      <c r="D74" s="15" t="s">
        <v>237</v>
      </c>
      <c r="E74" s="11" t="s">
        <v>25</v>
      </c>
      <c r="F74" s="12" t="s">
        <v>19</v>
      </c>
      <c r="G74" s="26">
        <v>1.7375</v>
      </c>
      <c r="H74" s="26">
        <v>1.7375</v>
      </c>
      <c r="I74" s="32" t="s">
        <v>139</v>
      </c>
      <c r="J74" s="32" t="s">
        <v>21</v>
      </c>
      <c r="K74" s="20"/>
      <c r="L74" s="20">
        <v>19</v>
      </c>
      <c r="M74" s="33">
        <v>1</v>
      </c>
    </row>
    <row r="75" s="2" customFormat="true" ht="31.5" spans="1:13">
      <c r="A75" s="12">
        <v>76</v>
      </c>
      <c r="B75" s="15" t="s">
        <v>238</v>
      </c>
      <c r="C75" s="21" t="s">
        <v>189</v>
      </c>
      <c r="D75" s="15" t="s">
        <v>239</v>
      </c>
      <c r="E75" s="11" t="s">
        <v>25</v>
      </c>
      <c r="F75" s="12" t="s">
        <v>19</v>
      </c>
      <c r="G75" s="26">
        <v>1.45</v>
      </c>
      <c r="H75" s="26">
        <v>1.45</v>
      </c>
      <c r="I75" s="32" t="s">
        <v>139</v>
      </c>
      <c r="J75" s="32" t="s">
        <v>21</v>
      </c>
      <c r="K75" s="20"/>
      <c r="L75" s="20">
        <v>16</v>
      </c>
      <c r="M75" s="33">
        <v>1</v>
      </c>
    </row>
    <row r="76" s="2" customFormat="true" ht="31.5" spans="1:13">
      <c r="A76" s="12">
        <v>77</v>
      </c>
      <c r="B76" s="15" t="s">
        <v>240</v>
      </c>
      <c r="C76" s="21" t="s">
        <v>193</v>
      </c>
      <c r="D76" s="15" t="s">
        <v>241</v>
      </c>
      <c r="E76" s="11" t="s">
        <v>25</v>
      </c>
      <c r="F76" s="12" t="s">
        <v>19</v>
      </c>
      <c r="G76" s="26">
        <v>0.8625</v>
      </c>
      <c r="H76" s="26">
        <v>0.8625</v>
      </c>
      <c r="I76" s="32" t="s">
        <v>139</v>
      </c>
      <c r="J76" s="32" t="s">
        <v>21</v>
      </c>
      <c r="K76" s="20">
        <v>1</v>
      </c>
      <c r="L76" s="20">
        <v>42</v>
      </c>
      <c r="M76" s="33">
        <v>1</v>
      </c>
    </row>
    <row r="77" s="2" customFormat="true" ht="31.5" spans="1:13">
      <c r="A77" s="12">
        <v>78</v>
      </c>
      <c r="B77" s="15" t="s">
        <v>242</v>
      </c>
      <c r="C77" s="21" t="s">
        <v>197</v>
      </c>
      <c r="D77" s="15" t="s">
        <v>243</v>
      </c>
      <c r="E77" s="11" t="s">
        <v>25</v>
      </c>
      <c r="F77" s="20" t="s">
        <v>19</v>
      </c>
      <c r="G77" s="26">
        <v>0.225</v>
      </c>
      <c r="H77" s="26">
        <v>0.225</v>
      </c>
      <c r="I77" s="32" t="s">
        <v>139</v>
      </c>
      <c r="J77" s="32" t="s">
        <v>21</v>
      </c>
      <c r="K77" s="20">
        <v>1</v>
      </c>
      <c r="L77" s="20">
        <v>16</v>
      </c>
      <c r="M77" s="33">
        <v>1</v>
      </c>
    </row>
    <row r="78" s="2" customFormat="true" ht="31.5" spans="1:13">
      <c r="A78" s="12">
        <v>79</v>
      </c>
      <c r="B78" s="15" t="s">
        <v>244</v>
      </c>
      <c r="C78" s="20" t="s">
        <v>136</v>
      </c>
      <c r="D78" s="15" t="s">
        <v>245</v>
      </c>
      <c r="E78" s="15" t="s">
        <v>246</v>
      </c>
      <c r="F78" s="20" t="s">
        <v>19</v>
      </c>
      <c r="G78" s="20">
        <v>42.22</v>
      </c>
      <c r="H78" s="20">
        <v>42.22</v>
      </c>
      <c r="I78" s="20" t="s">
        <v>139</v>
      </c>
      <c r="J78" s="20" t="s">
        <v>21</v>
      </c>
      <c r="K78" s="20">
        <v>1</v>
      </c>
      <c r="L78" s="20">
        <v>15</v>
      </c>
      <c r="M78" s="33">
        <v>1</v>
      </c>
    </row>
    <row r="79" s="2" customFormat="true" ht="47.25" spans="1:13">
      <c r="A79" s="12">
        <v>80</v>
      </c>
      <c r="B79" s="15" t="s">
        <v>247</v>
      </c>
      <c r="C79" s="21" t="s">
        <v>201</v>
      </c>
      <c r="D79" s="15" t="s">
        <v>248</v>
      </c>
      <c r="E79" s="15" t="s">
        <v>25</v>
      </c>
      <c r="F79" s="12" t="s">
        <v>19</v>
      </c>
      <c r="G79" s="26">
        <v>13.32</v>
      </c>
      <c r="H79" s="26">
        <v>13.32</v>
      </c>
      <c r="I79" s="32" t="s">
        <v>139</v>
      </c>
      <c r="J79" s="32" t="s">
        <v>21</v>
      </c>
      <c r="K79" s="20"/>
      <c r="L79" s="20"/>
      <c r="M79" s="33">
        <v>1</v>
      </c>
    </row>
    <row r="80" s="3" customFormat="true" ht="26.1" customHeight="true" spans="1:13">
      <c r="A80" s="13"/>
      <c r="B80" s="14" t="s">
        <v>249</v>
      </c>
      <c r="C80" s="13"/>
      <c r="D80" s="14"/>
      <c r="E80" s="14"/>
      <c r="F80" s="13"/>
      <c r="G80" s="23">
        <f>SUM(G81:G94)</f>
        <v>14.03</v>
      </c>
      <c r="H80" s="23">
        <f>SUM(H81:H94)</f>
        <v>4.27</v>
      </c>
      <c r="I80" s="23"/>
      <c r="J80" s="23"/>
      <c r="K80" s="23">
        <f>SUM(K81:K94)</f>
        <v>3</v>
      </c>
      <c r="L80" s="23">
        <f>SUM(L81:L94)</f>
        <v>24</v>
      </c>
      <c r="M80" s="13"/>
    </row>
    <row r="81" s="2" customFormat="true" ht="47.25" spans="1:13">
      <c r="A81" s="12">
        <v>81</v>
      </c>
      <c r="B81" s="15" t="s">
        <v>250</v>
      </c>
      <c r="C81" s="12" t="s">
        <v>251</v>
      </c>
      <c r="D81" s="11" t="s">
        <v>252</v>
      </c>
      <c r="E81" s="11" t="s">
        <v>25</v>
      </c>
      <c r="F81" s="20" t="s">
        <v>19</v>
      </c>
      <c r="G81" s="22">
        <v>0.73</v>
      </c>
      <c r="H81" s="22">
        <v>0.48</v>
      </c>
      <c r="I81" s="22" t="s">
        <v>20</v>
      </c>
      <c r="J81" s="12" t="s">
        <v>55</v>
      </c>
      <c r="K81" s="12">
        <v>1</v>
      </c>
      <c r="L81" s="29">
        <v>2</v>
      </c>
      <c r="M81" s="33">
        <v>1</v>
      </c>
    </row>
    <row r="82" s="2" customFormat="true" ht="47.25" spans="1:13">
      <c r="A82" s="12">
        <v>82</v>
      </c>
      <c r="B82" s="15" t="s">
        <v>253</v>
      </c>
      <c r="C82" s="12" t="s">
        <v>254</v>
      </c>
      <c r="D82" s="11" t="s">
        <v>255</v>
      </c>
      <c r="E82" s="11" t="s">
        <v>25</v>
      </c>
      <c r="F82" s="12" t="s">
        <v>19</v>
      </c>
      <c r="G82" s="22">
        <v>0.48</v>
      </c>
      <c r="H82" s="22">
        <v>0.3</v>
      </c>
      <c r="I82" s="22" t="s">
        <v>20</v>
      </c>
      <c r="J82" s="12" t="s">
        <v>55</v>
      </c>
      <c r="K82" s="12"/>
      <c r="L82" s="29"/>
      <c r="M82" s="33">
        <v>1</v>
      </c>
    </row>
    <row r="83" s="2" customFormat="true" ht="47.25" spans="1:13">
      <c r="A83" s="12">
        <v>83</v>
      </c>
      <c r="B83" s="15" t="s">
        <v>256</v>
      </c>
      <c r="C83" s="12" t="s">
        <v>257</v>
      </c>
      <c r="D83" s="11" t="s">
        <v>258</v>
      </c>
      <c r="E83" s="11" t="s">
        <v>25</v>
      </c>
      <c r="F83" s="20" t="s">
        <v>19</v>
      </c>
      <c r="G83" s="22">
        <v>0.9</v>
      </c>
      <c r="H83" s="22">
        <v>0.55</v>
      </c>
      <c r="I83" s="22" t="s">
        <v>20</v>
      </c>
      <c r="J83" s="12" t="s">
        <v>55</v>
      </c>
      <c r="K83" s="12">
        <v>1</v>
      </c>
      <c r="L83" s="29">
        <v>1</v>
      </c>
      <c r="M83" s="33">
        <v>1</v>
      </c>
    </row>
    <row r="84" s="2" customFormat="true" ht="47.25" spans="1:13">
      <c r="A84" s="12">
        <v>84</v>
      </c>
      <c r="B84" s="15" t="s">
        <v>259</v>
      </c>
      <c r="C84" s="12" t="s">
        <v>260</v>
      </c>
      <c r="D84" s="11" t="s">
        <v>261</v>
      </c>
      <c r="E84" s="11" t="s">
        <v>25</v>
      </c>
      <c r="F84" s="12" t="s">
        <v>19</v>
      </c>
      <c r="G84" s="22">
        <v>0.28</v>
      </c>
      <c r="H84" s="22">
        <v>0.2</v>
      </c>
      <c r="I84" s="22" t="s">
        <v>20</v>
      </c>
      <c r="J84" s="12" t="s">
        <v>55</v>
      </c>
      <c r="K84" s="12"/>
      <c r="L84" s="29">
        <v>3</v>
      </c>
      <c r="M84" s="33">
        <v>1</v>
      </c>
    </row>
    <row r="85" s="2" customFormat="true" ht="47.25" spans="1:13">
      <c r="A85" s="12">
        <v>85</v>
      </c>
      <c r="B85" s="15" t="s">
        <v>262</v>
      </c>
      <c r="C85" s="12" t="s">
        <v>263</v>
      </c>
      <c r="D85" s="11" t="s">
        <v>264</v>
      </c>
      <c r="E85" s="11" t="s">
        <v>25</v>
      </c>
      <c r="F85" s="20" t="s">
        <v>19</v>
      </c>
      <c r="G85" s="22">
        <v>0.4</v>
      </c>
      <c r="H85" s="22">
        <v>0.1</v>
      </c>
      <c r="I85" s="22" t="s">
        <v>20</v>
      </c>
      <c r="J85" s="12" t="s">
        <v>55</v>
      </c>
      <c r="K85" s="12"/>
      <c r="L85" s="29">
        <v>1</v>
      </c>
      <c r="M85" s="33">
        <v>1</v>
      </c>
    </row>
    <row r="86" s="2" customFormat="true" ht="47.25" spans="1:13">
      <c r="A86" s="12">
        <v>86</v>
      </c>
      <c r="B86" s="15" t="s">
        <v>265</v>
      </c>
      <c r="C86" s="12" t="s">
        <v>266</v>
      </c>
      <c r="D86" s="11" t="s">
        <v>267</v>
      </c>
      <c r="E86" s="11" t="s">
        <v>25</v>
      </c>
      <c r="F86" s="20" t="s">
        <v>19</v>
      </c>
      <c r="G86" s="22">
        <v>2.2</v>
      </c>
      <c r="H86" s="22">
        <v>0.55</v>
      </c>
      <c r="I86" s="22" t="s">
        <v>20</v>
      </c>
      <c r="J86" s="12" t="s">
        <v>55</v>
      </c>
      <c r="K86" s="12">
        <v>1</v>
      </c>
      <c r="L86" s="29">
        <v>6</v>
      </c>
      <c r="M86" s="33">
        <v>1</v>
      </c>
    </row>
    <row r="87" s="2" customFormat="true" ht="47.25" spans="1:13">
      <c r="A87" s="12">
        <v>87</v>
      </c>
      <c r="B87" s="15" t="s">
        <v>268</v>
      </c>
      <c r="C87" s="12" t="s">
        <v>269</v>
      </c>
      <c r="D87" s="11" t="s">
        <v>270</v>
      </c>
      <c r="E87" s="11" t="s">
        <v>25</v>
      </c>
      <c r="F87" s="12" t="s">
        <v>19</v>
      </c>
      <c r="G87" s="22">
        <v>0.4</v>
      </c>
      <c r="H87" s="22">
        <v>0.1</v>
      </c>
      <c r="I87" s="22" t="s">
        <v>20</v>
      </c>
      <c r="J87" s="12" t="s">
        <v>55</v>
      </c>
      <c r="K87" s="12"/>
      <c r="L87" s="29">
        <v>4</v>
      </c>
      <c r="M87" s="33">
        <v>1</v>
      </c>
    </row>
    <row r="88" s="2" customFormat="true" ht="47.25" spans="1:13">
      <c r="A88" s="12">
        <v>88</v>
      </c>
      <c r="B88" s="15" t="s">
        <v>271</v>
      </c>
      <c r="C88" s="12" t="s">
        <v>272</v>
      </c>
      <c r="D88" s="11" t="s">
        <v>273</v>
      </c>
      <c r="E88" s="11" t="s">
        <v>25</v>
      </c>
      <c r="F88" s="12" t="s">
        <v>19</v>
      </c>
      <c r="G88" s="22">
        <v>2</v>
      </c>
      <c r="H88" s="22">
        <v>0.5</v>
      </c>
      <c r="I88" s="22" t="s">
        <v>20</v>
      </c>
      <c r="J88" s="12" t="s">
        <v>55</v>
      </c>
      <c r="K88" s="12">
        <v>0</v>
      </c>
      <c r="L88" s="45">
        <v>1</v>
      </c>
      <c r="M88" s="33">
        <v>1</v>
      </c>
    </row>
    <row r="89" s="2" customFormat="true" ht="47.25" spans="1:13">
      <c r="A89" s="12">
        <v>89</v>
      </c>
      <c r="B89" s="18" t="s">
        <v>265</v>
      </c>
      <c r="C89" s="35" t="s">
        <v>274</v>
      </c>
      <c r="D89" s="18" t="s">
        <v>275</v>
      </c>
      <c r="E89" s="11" t="s">
        <v>25</v>
      </c>
      <c r="F89" s="12" t="s">
        <v>19</v>
      </c>
      <c r="G89" s="25">
        <v>1.35</v>
      </c>
      <c r="H89" s="25">
        <v>0.25</v>
      </c>
      <c r="I89" s="12" t="s">
        <v>91</v>
      </c>
      <c r="J89" s="12" t="s">
        <v>55</v>
      </c>
      <c r="K89" s="31"/>
      <c r="L89" s="31">
        <v>1</v>
      </c>
      <c r="M89" s="33">
        <v>1</v>
      </c>
    </row>
    <row r="90" s="2" customFormat="true" ht="47.25" spans="1:13">
      <c r="A90" s="12">
        <v>90</v>
      </c>
      <c r="B90" s="18" t="s">
        <v>276</v>
      </c>
      <c r="C90" s="35" t="s">
        <v>277</v>
      </c>
      <c r="D90" s="18" t="s">
        <v>278</v>
      </c>
      <c r="E90" s="11" t="s">
        <v>25</v>
      </c>
      <c r="F90" s="12" t="s">
        <v>19</v>
      </c>
      <c r="G90" s="25">
        <v>1.62</v>
      </c>
      <c r="H90" s="25">
        <v>0.3</v>
      </c>
      <c r="I90" s="12" t="s">
        <v>91</v>
      </c>
      <c r="J90" s="12" t="s">
        <v>55</v>
      </c>
      <c r="K90" s="31"/>
      <c r="L90" s="31">
        <v>1</v>
      </c>
      <c r="M90" s="33">
        <v>1</v>
      </c>
    </row>
    <row r="91" s="2" customFormat="true" ht="47.25" spans="1:13">
      <c r="A91" s="12">
        <v>91</v>
      </c>
      <c r="B91" s="18" t="s">
        <v>279</v>
      </c>
      <c r="C91" s="35" t="s">
        <v>280</v>
      </c>
      <c r="D91" s="18" t="s">
        <v>281</v>
      </c>
      <c r="E91" s="11" t="s">
        <v>25</v>
      </c>
      <c r="F91" s="20" t="s">
        <v>19</v>
      </c>
      <c r="G91" s="25">
        <v>0.81</v>
      </c>
      <c r="H91" s="25">
        <v>0.15</v>
      </c>
      <c r="I91" s="12" t="s">
        <v>91</v>
      </c>
      <c r="J91" s="12" t="s">
        <v>55</v>
      </c>
      <c r="K91" s="31"/>
      <c r="L91" s="31">
        <v>1</v>
      </c>
      <c r="M91" s="33">
        <v>1</v>
      </c>
    </row>
    <row r="92" s="2" customFormat="true" ht="47.25" spans="1:13">
      <c r="A92" s="12">
        <v>92</v>
      </c>
      <c r="B92" s="18" t="s">
        <v>282</v>
      </c>
      <c r="C92" s="35" t="s">
        <v>283</v>
      </c>
      <c r="D92" s="18" t="s">
        <v>284</v>
      </c>
      <c r="E92" s="11" t="s">
        <v>25</v>
      </c>
      <c r="F92" s="12" t="s">
        <v>19</v>
      </c>
      <c r="G92" s="25">
        <v>1.44</v>
      </c>
      <c r="H92" s="25">
        <v>0.34</v>
      </c>
      <c r="I92" s="12" t="s">
        <v>91</v>
      </c>
      <c r="J92" s="12" t="s">
        <v>55</v>
      </c>
      <c r="K92" s="31"/>
      <c r="L92" s="31">
        <v>1</v>
      </c>
      <c r="M92" s="33">
        <v>1</v>
      </c>
    </row>
    <row r="93" s="2" customFormat="true" ht="47.25" spans="1:13">
      <c r="A93" s="12">
        <v>93</v>
      </c>
      <c r="B93" s="18" t="s">
        <v>285</v>
      </c>
      <c r="C93" s="35" t="s">
        <v>286</v>
      </c>
      <c r="D93" s="18" t="s">
        <v>287</v>
      </c>
      <c r="E93" s="11" t="s">
        <v>25</v>
      </c>
      <c r="F93" s="20" t="s">
        <v>19</v>
      </c>
      <c r="G93" s="25">
        <v>1.04</v>
      </c>
      <c r="H93" s="25">
        <v>0.3</v>
      </c>
      <c r="I93" s="12" t="s">
        <v>91</v>
      </c>
      <c r="J93" s="12" t="s">
        <v>55</v>
      </c>
      <c r="K93" s="31"/>
      <c r="L93" s="31">
        <v>1</v>
      </c>
      <c r="M93" s="33">
        <v>1</v>
      </c>
    </row>
    <row r="94" s="2" customFormat="true" ht="47.25" spans="1:13">
      <c r="A94" s="12">
        <v>94</v>
      </c>
      <c r="B94" s="18" t="s">
        <v>288</v>
      </c>
      <c r="C94" s="35" t="s">
        <v>289</v>
      </c>
      <c r="D94" s="18" t="s">
        <v>290</v>
      </c>
      <c r="E94" s="11" t="s">
        <v>25</v>
      </c>
      <c r="F94" s="12" t="s">
        <v>19</v>
      </c>
      <c r="G94" s="25">
        <v>0.38</v>
      </c>
      <c r="H94" s="25">
        <v>0.15</v>
      </c>
      <c r="I94" s="12" t="s">
        <v>91</v>
      </c>
      <c r="J94" s="12" t="s">
        <v>55</v>
      </c>
      <c r="K94" s="31"/>
      <c r="L94" s="31">
        <v>1</v>
      </c>
      <c r="M94" s="33">
        <v>1</v>
      </c>
    </row>
    <row r="95" s="3" customFormat="true" ht="31.5" spans="1:13">
      <c r="A95" s="13"/>
      <c r="B95" s="14" t="s">
        <v>291</v>
      </c>
      <c r="C95" s="13"/>
      <c r="D95" s="14"/>
      <c r="E95" s="14"/>
      <c r="F95" s="13" t="s">
        <v>19</v>
      </c>
      <c r="G95" s="23">
        <f>SUM(G96:G141)</f>
        <v>1245.54</v>
      </c>
      <c r="H95" s="23">
        <f>SUM(H96:H141)</f>
        <v>1093.34</v>
      </c>
      <c r="I95" s="23"/>
      <c r="J95" s="23"/>
      <c r="K95" s="23">
        <f>SUM(K96:K141)</f>
        <v>27</v>
      </c>
      <c r="L95" s="23">
        <f>SUM(L96:L141)</f>
        <v>1504</v>
      </c>
      <c r="M95" s="13"/>
    </row>
    <row r="96" s="2" customFormat="true" ht="63" spans="1:13">
      <c r="A96" s="12">
        <v>95</v>
      </c>
      <c r="B96" s="15" t="s">
        <v>292</v>
      </c>
      <c r="C96" s="19" t="s">
        <v>293</v>
      </c>
      <c r="D96" s="11" t="s">
        <v>294</v>
      </c>
      <c r="E96" s="11" t="s">
        <v>294</v>
      </c>
      <c r="F96" s="12" t="s">
        <v>19</v>
      </c>
      <c r="G96" s="22">
        <v>16.5</v>
      </c>
      <c r="H96" s="22">
        <v>10</v>
      </c>
      <c r="I96" s="22" t="s">
        <v>20</v>
      </c>
      <c r="J96" s="12" t="s">
        <v>21</v>
      </c>
      <c r="K96" s="12">
        <v>1</v>
      </c>
      <c r="L96" s="20">
        <v>137</v>
      </c>
      <c r="M96" s="33">
        <v>1</v>
      </c>
    </row>
    <row r="97" s="2" customFormat="true" ht="78.75" spans="1:13">
      <c r="A97" s="12">
        <v>96</v>
      </c>
      <c r="B97" s="15" t="s">
        <v>295</v>
      </c>
      <c r="C97" s="19" t="s">
        <v>296</v>
      </c>
      <c r="D97" s="11" t="s">
        <v>297</v>
      </c>
      <c r="E97" s="11" t="s">
        <v>298</v>
      </c>
      <c r="F97" s="20" t="s">
        <v>19</v>
      </c>
      <c r="G97" s="22">
        <v>58.8</v>
      </c>
      <c r="H97" s="22">
        <v>43.4</v>
      </c>
      <c r="I97" s="22" t="s">
        <v>20</v>
      </c>
      <c r="J97" s="12" t="s">
        <v>55</v>
      </c>
      <c r="K97" s="12">
        <v>1</v>
      </c>
      <c r="L97" s="20">
        <v>79</v>
      </c>
      <c r="M97" s="33">
        <v>1</v>
      </c>
    </row>
    <row r="98" s="2" customFormat="true" ht="78.75" spans="1:13">
      <c r="A98" s="12">
        <v>97</v>
      </c>
      <c r="B98" s="15" t="s">
        <v>299</v>
      </c>
      <c r="C98" s="19" t="s">
        <v>300</v>
      </c>
      <c r="D98" s="11" t="s">
        <v>301</v>
      </c>
      <c r="E98" s="11" t="s">
        <v>302</v>
      </c>
      <c r="F98" s="12" t="s">
        <v>19</v>
      </c>
      <c r="G98" s="22">
        <v>18.63</v>
      </c>
      <c r="H98" s="22">
        <v>16.63</v>
      </c>
      <c r="I98" s="22" t="s">
        <v>20</v>
      </c>
      <c r="J98" s="12" t="s">
        <v>55</v>
      </c>
      <c r="K98" s="12">
        <v>1</v>
      </c>
      <c r="L98" s="20">
        <v>35</v>
      </c>
      <c r="M98" s="33">
        <v>1</v>
      </c>
    </row>
    <row r="99" s="2" customFormat="true" ht="47.25" spans="1:13">
      <c r="A99" s="12">
        <v>98</v>
      </c>
      <c r="B99" s="15" t="s">
        <v>303</v>
      </c>
      <c r="C99" s="19" t="s">
        <v>304</v>
      </c>
      <c r="D99" s="11" t="s">
        <v>305</v>
      </c>
      <c r="E99" s="11" t="s">
        <v>131</v>
      </c>
      <c r="F99" s="20" t="s">
        <v>19</v>
      </c>
      <c r="G99" s="22">
        <v>2.46</v>
      </c>
      <c r="H99" s="22">
        <v>2.16</v>
      </c>
      <c r="I99" s="22" t="s">
        <v>20</v>
      </c>
      <c r="J99" s="12" t="s">
        <v>55</v>
      </c>
      <c r="K99" s="12">
        <v>1</v>
      </c>
      <c r="L99" s="20">
        <v>25</v>
      </c>
      <c r="M99" s="33">
        <v>1</v>
      </c>
    </row>
    <row r="100" s="2" customFormat="true" ht="47.25" spans="1:13">
      <c r="A100" s="12">
        <v>99</v>
      </c>
      <c r="B100" s="15" t="s">
        <v>306</v>
      </c>
      <c r="C100" s="19" t="s">
        <v>307</v>
      </c>
      <c r="D100" s="11" t="s">
        <v>308</v>
      </c>
      <c r="E100" s="11" t="s">
        <v>309</v>
      </c>
      <c r="F100" s="12" t="s">
        <v>19</v>
      </c>
      <c r="G100" s="22">
        <v>7.5</v>
      </c>
      <c r="H100" s="22">
        <v>6</v>
      </c>
      <c r="I100" s="22" t="s">
        <v>20</v>
      </c>
      <c r="J100" s="12" t="s">
        <v>21</v>
      </c>
      <c r="K100" s="12"/>
      <c r="L100" s="20">
        <v>11</v>
      </c>
      <c r="M100" s="33">
        <v>1</v>
      </c>
    </row>
    <row r="101" s="2" customFormat="true" ht="47.25" spans="1:13">
      <c r="A101" s="12">
        <v>100</v>
      </c>
      <c r="B101" s="15" t="s">
        <v>310</v>
      </c>
      <c r="C101" s="19" t="s">
        <v>311</v>
      </c>
      <c r="D101" s="11" t="s">
        <v>312</v>
      </c>
      <c r="E101" s="11" t="s">
        <v>313</v>
      </c>
      <c r="F101" s="12" t="s">
        <v>19</v>
      </c>
      <c r="G101" s="22">
        <v>5</v>
      </c>
      <c r="H101" s="22">
        <v>4.5</v>
      </c>
      <c r="I101" s="22" t="s">
        <v>20</v>
      </c>
      <c r="J101" s="12" t="s">
        <v>21</v>
      </c>
      <c r="K101" s="12"/>
      <c r="L101" s="20">
        <v>24</v>
      </c>
      <c r="M101" s="33">
        <v>1</v>
      </c>
    </row>
    <row r="102" s="2" customFormat="true" ht="63" spans="1:13">
      <c r="A102" s="12">
        <v>101</v>
      </c>
      <c r="B102" s="15" t="s">
        <v>314</v>
      </c>
      <c r="C102" s="19" t="s">
        <v>315</v>
      </c>
      <c r="D102" s="11" t="s">
        <v>316</v>
      </c>
      <c r="E102" s="11" t="s">
        <v>317</v>
      </c>
      <c r="F102" s="12" t="s">
        <v>19</v>
      </c>
      <c r="G102" s="22">
        <v>8</v>
      </c>
      <c r="H102" s="22">
        <v>6.5</v>
      </c>
      <c r="I102" s="22" t="s">
        <v>20</v>
      </c>
      <c r="J102" s="12" t="s">
        <v>55</v>
      </c>
      <c r="K102" s="12">
        <v>1</v>
      </c>
      <c r="L102" s="20">
        <v>72</v>
      </c>
      <c r="M102" s="33">
        <v>1</v>
      </c>
    </row>
    <row r="103" s="2" customFormat="true" ht="31.5" spans="1:13">
      <c r="A103" s="12">
        <v>102</v>
      </c>
      <c r="B103" s="15" t="s">
        <v>318</v>
      </c>
      <c r="C103" s="19" t="s">
        <v>319</v>
      </c>
      <c r="D103" s="11" t="s">
        <v>320</v>
      </c>
      <c r="E103" s="11" t="s">
        <v>131</v>
      </c>
      <c r="F103" s="20" t="s">
        <v>19</v>
      </c>
      <c r="G103" s="22">
        <v>11</v>
      </c>
      <c r="H103" s="22">
        <v>10</v>
      </c>
      <c r="I103" s="22" t="s">
        <v>20</v>
      </c>
      <c r="J103" s="12" t="s">
        <v>21</v>
      </c>
      <c r="K103" s="12"/>
      <c r="L103" s="20">
        <v>6</v>
      </c>
      <c r="M103" s="33">
        <v>1</v>
      </c>
    </row>
    <row r="104" s="2" customFormat="true" ht="63" spans="1:13">
      <c r="A104" s="12">
        <v>103</v>
      </c>
      <c r="B104" s="15" t="s">
        <v>321</v>
      </c>
      <c r="C104" s="19" t="s">
        <v>319</v>
      </c>
      <c r="D104" s="11" t="s">
        <v>322</v>
      </c>
      <c r="E104" s="11" t="s">
        <v>323</v>
      </c>
      <c r="F104" s="12" t="s">
        <v>19</v>
      </c>
      <c r="G104" s="22">
        <v>22</v>
      </c>
      <c r="H104" s="22">
        <v>20</v>
      </c>
      <c r="I104" s="22" t="s">
        <v>20</v>
      </c>
      <c r="J104" s="12" t="s">
        <v>21</v>
      </c>
      <c r="K104" s="12"/>
      <c r="L104" s="20">
        <v>6</v>
      </c>
      <c r="M104" s="33">
        <v>1</v>
      </c>
    </row>
    <row r="105" s="2" customFormat="true" ht="47.25" spans="1:13">
      <c r="A105" s="12">
        <v>104</v>
      </c>
      <c r="B105" s="15" t="s">
        <v>324</v>
      </c>
      <c r="C105" s="19" t="s">
        <v>325</v>
      </c>
      <c r="D105" s="11" t="s">
        <v>326</v>
      </c>
      <c r="E105" s="11" t="s">
        <v>131</v>
      </c>
      <c r="F105" s="20" t="s">
        <v>19</v>
      </c>
      <c r="G105" s="22">
        <v>16</v>
      </c>
      <c r="H105" s="22">
        <v>15</v>
      </c>
      <c r="I105" s="22" t="s">
        <v>20</v>
      </c>
      <c r="J105" s="12" t="s">
        <v>21</v>
      </c>
      <c r="K105" s="12"/>
      <c r="L105" s="20">
        <v>4</v>
      </c>
      <c r="M105" s="33">
        <v>1</v>
      </c>
    </row>
    <row r="106" s="2" customFormat="true" ht="378" spans="1:13">
      <c r="A106" s="12">
        <v>105</v>
      </c>
      <c r="B106" s="15" t="s">
        <v>327</v>
      </c>
      <c r="C106" s="19" t="s">
        <v>328</v>
      </c>
      <c r="D106" s="11" t="s">
        <v>329</v>
      </c>
      <c r="E106" s="11" t="s">
        <v>330</v>
      </c>
      <c r="F106" s="12" t="s">
        <v>19</v>
      </c>
      <c r="G106" s="22">
        <v>11</v>
      </c>
      <c r="H106" s="22">
        <v>10</v>
      </c>
      <c r="I106" s="22" t="s">
        <v>20</v>
      </c>
      <c r="J106" s="12" t="s">
        <v>21</v>
      </c>
      <c r="K106" s="12"/>
      <c r="L106" s="20">
        <v>3</v>
      </c>
      <c r="M106" s="33">
        <v>1</v>
      </c>
    </row>
    <row r="107" s="2" customFormat="true" ht="47.25" spans="1:13">
      <c r="A107" s="12">
        <v>106</v>
      </c>
      <c r="B107" s="18" t="s">
        <v>331</v>
      </c>
      <c r="C107" s="19" t="s">
        <v>332</v>
      </c>
      <c r="D107" s="11" t="s">
        <v>333</v>
      </c>
      <c r="E107" s="11" t="s">
        <v>334</v>
      </c>
      <c r="F107" s="12" t="s">
        <v>19</v>
      </c>
      <c r="G107" s="25">
        <v>20</v>
      </c>
      <c r="H107" s="22">
        <v>15</v>
      </c>
      <c r="I107" s="12" t="s">
        <v>91</v>
      </c>
      <c r="J107" s="12" t="s">
        <v>21</v>
      </c>
      <c r="K107" s="30">
        <v>2</v>
      </c>
      <c r="L107" s="30">
        <v>10</v>
      </c>
      <c r="M107" s="33">
        <v>1</v>
      </c>
    </row>
    <row r="108" s="2" customFormat="true" ht="31.5" spans="1:13">
      <c r="A108" s="12">
        <v>107</v>
      </c>
      <c r="B108" s="18" t="s">
        <v>335</v>
      </c>
      <c r="C108" s="19" t="s">
        <v>332</v>
      </c>
      <c r="D108" s="11" t="s">
        <v>336</v>
      </c>
      <c r="E108" s="42" t="s">
        <v>337</v>
      </c>
      <c r="F108" s="12" t="s">
        <v>19</v>
      </c>
      <c r="G108" s="25">
        <v>3.6</v>
      </c>
      <c r="H108" s="22">
        <v>2.6</v>
      </c>
      <c r="I108" s="12" t="s">
        <v>91</v>
      </c>
      <c r="J108" s="12" t="s">
        <v>21</v>
      </c>
      <c r="K108" s="30"/>
      <c r="L108" s="30">
        <v>10</v>
      </c>
      <c r="M108" s="33">
        <v>1</v>
      </c>
    </row>
    <row r="109" s="2" customFormat="true" ht="31.5" spans="1:13">
      <c r="A109" s="12">
        <v>108</v>
      </c>
      <c r="B109" s="18" t="s">
        <v>338</v>
      </c>
      <c r="C109" s="19" t="s">
        <v>339</v>
      </c>
      <c r="D109" s="11" t="s">
        <v>340</v>
      </c>
      <c r="E109" s="42" t="s">
        <v>341</v>
      </c>
      <c r="F109" s="20" t="s">
        <v>19</v>
      </c>
      <c r="G109" s="25">
        <v>23.62</v>
      </c>
      <c r="H109" s="22">
        <v>20.62</v>
      </c>
      <c r="I109" s="12" t="s">
        <v>91</v>
      </c>
      <c r="J109" s="12" t="s">
        <v>21</v>
      </c>
      <c r="K109" s="30"/>
      <c r="L109" s="30">
        <v>10</v>
      </c>
      <c r="M109" s="33">
        <v>1</v>
      </c>
    </row>
    <row r="110" s="2" customFormat="true" ht="78.75" spans="1:13">
      <c r="A110" s="12">
        <v>109</v>
      </c>
      <c r="B110" s="36" t="s">
        <v>342</v>
      </c>
      <c r="C110" s="37" t="s">
        <v>343</v>
      </c>
      <c r="D110" s="36" t="s">
        <v>344</v>
      </c>
      <c r="E110" s="36" t="s">
        <v>345</v>
      </c>
      <c r="F110" s="12" t="s">
        <v>19</v>
      </c>
      <c r="G110" s="25">
        <v>26.7</v>
      </c>
      <c r="H110" s="43">
        <v>26.2</v>
      </c>
      <c r="I110" s="12" t="s">
        <v>91</v>
      </c>
      <c r="J110" s="12" t="s">
        <v>55</v>
      </c>
      <c r="K110" s="46"/>
      <c r="L110" s="46">
        <v>8</v>
      </c>
      <c r="M110" s="33">
        <v>1</v>
      </c>
    </row>
    <row r="111" s="2" customFormat="true" ht="31.5" spans="1:13">
      <c r="A111" s="12">
        <v>110</v>
      </c>
      <c r="B111" s="36" t="s">
        <v>346</v>
      </c>
      <c r="C111" s="19" t="s">
        <v>347</v>
      </c>
      <c r="D111" s="18" t="s">
        <v>348</v>
      </c>
      <c r="E111" s="18" t="s">
        <v>348</v>
      </c>
      <c r="F111" s="20" t="s">
        <v>19</v>
      </c>
      <c r="G111" s="25">
        <v>22</v>
      </c>
      <c r="H111" s="22">
        <v>20</v>
      </c>
      <c r="I111" s="12" t="s">
        <v>91</v>
      </c>
      <c r="J111" s="17" t="s">
        <v>349</v>
      </c>
      <c r="K111" s="30">
        <v>1</v>
      </c>
      <c r="L111" s="30">
        <v>91</v>
      </c>
      <c r="M111" s="33">
        <v>1</v>
      </c>
    </row>
    <row r="112" s="2" customFormat="true" ht="31.5" spans="1:13">
      <c r="A112" s="12">
        <v>111</v>
      </c>
      <c r="B112" s="36" t="s">
        <v>350</v>
      </c>
      <c r="C112" s="19" t="s">
        <v>351</v>
      </c>
      <c r="D112" s="18" t="s">
        <v>348</v>
      </c>
      <c r="E112" s="18" t="s">
        <v>348</v>
      </c>
      <c r="F112" s="12" t="s">
        <v>19</v>
      </c>
      <c r="G112" s="25">
        <v>28</v>
      </c>
      <c r="H112" s="22">
        <v>26</v>
      </c>
      <c r="I112" s="12" t="s">
        <v>91</v>
      </c>
      <c r="J112" s="17" t="s">
        <v>349</v>
      </c>
      <c r="K112" s="30">
        <v>1</v>
      </c>
      <c r="L112" s="30">
        <v>94</v>
      </c>
      <c r="M112" s="33">
        <v>1</v>
      </c>
    </row>
    <row r="113" s="2" customFormat="true" ht="47.25" spans="1:13">
      <c r="A113" s="12">
        <v>112</v>
      </c>
      <c r="B113" s="36" t="s">
        <v>352</v>
      </c>
      <c r="C113" s="19" t="s">
        <v>353</v>
      </c>
      <c r="D113" s="11" t="s">
        <v>354</v>
      </c>
      <c r="E113" s="11" t="s">
        <v>355</v>
      </c>
      <c r="F113" s="12" t="s">
        <v>19</v>
      </c>
      <c r="G113" s="25">
        <v>32.92</v>
      </c>
      <c r="H113" s="43">
        <v>31.92</v>
      </c>
      <c r="I113" s="12" t="s">
        <v>91</v>
      </c>
      <c r="J113" s="12" t="s">
        <v>55</v>
      </c>
      <c r="K113" s="46">
        <v>2</v>
      </c>
      <c r="L113" s="46">
        <v>91</v>
      </c>
      <c r="M113" s="33">
        <v>1</v>
      </c>
    </row>
    <row r="114" s="2" customFormat="true" ht="31.5" spans="1:13">
      <c r="A114" s="12">
        <v>113</v>
      </c>
      <c r="B114" s="36" t="s">
        <v>346</v>
      </c>
      <c r="C114" s="19" t="s">
        <v>356</v>
      </c>
      <c r="D114" s="18" t="s">
        <v>348</v>
      </c>
      <c r="E114" s="18" t="s">
        <v>348</v>
      </c>
      <c r="F114" s="12" t="s">
        <v>19</v>
      </c>
      <c r="G114" s="25">
        <v>41</v>
      </c>
      <c r="H114" s="22">
        <v>39</v>
      </c>
      <c r="I114" s="12" t="s">
        <v>91</v>
      </c>
      <c r="J114" s="17" t="s">
        <v>349</v>
      </c>
      <c r="K114" s="30">
        <v>1</v>
      </c>
      <c r="L114" s="30">
        <v>140</v>
      </c>
      <c r="M114" s="33">
        <v>1</v>
      </c>
    </row>
    <row r="115" s="2" customFormat="true" ht="63" spans="1:13">
      <c r="A115" s="12">
        <v>114</v>
      </c>
      <c r="B115" s="11" t="s">
        <v>357</v>
      </c>
      <c r="C115" s="19" t="s">
        <v>358</v>
      </c>
      <c r="D115" s="11" t="s">
        <v>359</v>
      </c>
      <c r="E115" s="11" t="s">
        <v>360</v>
      </c>
      <c r="F115" s="20" t="s">
        <v>19</v>
      </c>
      <c r="G115" s="25">
        <v>24</v>
      </c>
      <c r="H115" s="22">
        <v>19</v>
      </c>
      <c r="I115" s="12" t="s">
        <v>91</v>
      </c>
      <c r="J115" s="12" t="s">
        <v>21</v>
      </c>
      <c r="K115" s="30">
        <v>1</v>
      </c>
      <c r="L115" s="30">
        <v>8</v>
      </c>
      <c r="M115" s="33">
        <v>1</v>
      </c>
    </row>
    <row r="116" s="2" customFormat="true" ht="31.5" spans="1:13">
      <c r="A116" s="12">
        <v>115</v>
      </c>
      <c r="B116" s="11" t="s">
        <v>361</v>
      </c>
      <c r="C116" s="19" t="s">
        <v>362</v>
      </c>
      <c r="D116" s="11" t="s">
        <v>363</v>
      </c>
      <c r="E116" s="11" t="s">
        <v>25</v>
      </c>
      <c r="F116" s="12" t="s">
        <v>19</v>
      </c>
      <c r="G116" s="25">
        <v>10</v>
      </c>
      <c r="H116" s="22">
        <v>8.9</v>
      </c>
      <c r="I116" s="12" t="s">
        <v>91</v>
      </c>
      <c r="J116" s="12" t="s">
        <v>21</v>
      </c>
      <c r="K116" s="30"/>
      <c r="L116" s="30">
        <v>32</v>
      </c>
      <c r="M116" s="33">
        <v>1</v>
      </c>
    </row>
    <row r="117" s="2" customFormat="true" ht="78.75" spans="1:13">
      <c r="A117" s="12">
        <v>116</v>
      </c>
      <c r="B117" s="11" t="s">
        <v>364</v>
      </c>
      <c r="C117" s="19" t="s">
        <v>365</v>
      </c>
      <c r="D117" s="11" t="s">
        <v>366</v>
      </c>
      <c r="E117" s="11" t="s">
        <v>367</v>
      </c>
      <c r="F117" s="20" t="s">
        <v>19</v>
      </c>
      <c r="G117" s="25">
        <v>18</v>
      </c>
      <c r="H117" s="22">
        <v>17</v>
      </c>
      <c r="I117" s="12" t="s">
        <v>91</v>
      </c>
      <c r="J117" s="12" t="s">
        <v>55</v>
      </c>
      <c r="K117" s="30"/>
      <c r="L117" s="30">
        <v>3</v>
      </c>
      <c r="M117" s="33">
        <v>1</v>
      </c>
    </row>
    <row r="118" s="2" customFormat="true" ht="47.25" spans="1:13">
      <c r="A118" s="12">
        <v>117</v>
      </c>
      <c r="B118" s="11" t="s">
        <v>368</v>
      </c>
      <c r="C118" s="35" t="s">
        <v>369</v>
      </c>
      <c r="D118" s="18" t="s">
        <v>370</v>
      </c>
      <c r="E118" s="11" t="s">
        <v>371</v>
      </c>
      <c r="F118" s="12" t="s">
        <v>19</v>
      </c>
      <c r="G118" s="25">
        <v>18</v>
      </c>
      <c r="H118" s="25">
        <v>15</v>
      </c>
      <c r="I118" s="12" t="s">
        <v>91</v>
      </c>
      <c r="J118" s="12" t="s">
        <v>55</v>
      </c>
      <c r="K118" s="30"/>
      <c r="L118" s="30"/>
      <c r="M118" s="33">
        <v>1</v>
      </c>
    </row>
    <row r="119" s="2" customFormat="true" ht="31.5" spans="1:13">
      <c r="A119" s="12">
        <v>118</v>
      </c>
      <c r="B119" s="11" t="s">
        <v>372</v>
      </c>
      <c r="C119" s="19" t="s">
        <v>373</v>
      </c>
      <c r="D119" s="11" t="s">
        <v>374</v>
      </c>
      <c r="E119" s="11" t="s">
        <v>375</v>
      </c>
      <c r="F119" s="12" t="s">
        <v>19</v>
      </c>
      <c r="G119" s="25">
        <v>47.43</v>
      </c>
      <c r="H119" s="22">
        <v>44.43</v>
      </c>
      <c r="I119" s="12" t="s">
        <v>91</v>
      </c>
      <c r="J119" s="12" t="s">
        <v>55</v>
      </c>
      <c r="K119" s="30">
        <v>1</v>
      </c>
      <c r="L119" s="30">
        <v>8</v>
      </c>
      <c r="M119" s="33">
        <v>1</v>
      </c>
    </row>
    <row r="120" s="2" customFormat="true" ht="78.75" spans="1:13">
      <c r="A120" s="12">
        <v>119</v>
      </c>
      <c r="B120" s="11" t="s">
        <v>376</v>
      </c>
      <c r="C120" s="19" t="s">
        <v>377</v>
      </c>
      <c r="D120" s="11" t="s">
        <v>378</v>
      </c>
      <c r="E120" s="11" t="s">
        <v>302</v>
      </c>
      <c r="F120" s="12" t="s">
        <v>19</v>
      </c>
      <c r="G120" s="25">
        <v>10.9</v>
      </c>
      <c r="H120" s="22">
        <v>10.4</v>
      </c>
      <c r="I120" s="12" t="s">
        <v>91</v>
      </c>
      <c r="J120" s="12" t="s">
        <v>55</v>
      </c>
      <c r="K120" s="30">
        <v>1</v>
      </c>
      <c r="L120" s="30">
        <v>2</v>
      </c>
      <c r="M120" s="33">
        <v>1</v>
      </c>
    </row>
    <row r="121" s="2" customFormat="true" ht="78.75" spans="1:13">
      <c r="A121" s="12">
        <v>120</v>
      </c>
      <c r="B121" s="18" t="s">
        <v>379</v>
      </c>
      <c r="C121" s="38" t="s">
        <v>380</v>
      </c>
      <c r="D121" s="18" t="s">
        <v>381</v>
      </c>
      <c r="E121" s="11" t="s">
        <v>382</v>
      </c>
      <c r="F121" s="20" t="s">
        <v>19</v>
      </c>
      <c r="G121" s="25">
        <v>43.88</v>
      </c>
      <c r="H121" s="25">
        <v>38.88</v>
      </c>
      <c r="I121" s="12" t="s">
        <v>91</v>
      </c>
      <c r="J121" s="12" t="s">
        <v>55</v>
      </c>
      <c r="K121" s="47"/>
      <c r="L121" s="47">
        <v>14</v>
      </c>
      <c r="M121" s="33">
        <v>1</v>
      </c>
    </row>
    <row r="122" s="2" customFormat="true" ht="47.25" spans="1:13">
      <c r="A122" s="12">
        <v>121</v>
      </c>
      <c r="B122" s="39" t="s">
        <v>383</v>
      </c>
      <c r="C122" s="40" t="s">
        <v>384</v>
      </c>
      <c r="D122" s="39" t="s">
        <v>385</v>
      </c>
      <c r="E122" s="39" t="s">
        <v>25</v>
      </c>
      <c r="F122" s="12" t="s">
        <v>19</v>
      </c>
      <c r="G122" s="25">
        <v>40.2</v>
      </c>
      <c r="H122" s="44">
        <v>39.6</v>
      </c>
      <c r="I122" s="12" t="s">
        <v>91</v>
      </c>
      <c r="J122" s="48" t="s">
        <v>21</v>
      </c>
      <c r="K122" s="49">
        <v>1</v>
      </c>
      <c r="L122" s="49">
        <v>14</v>
      </c>
      <c r="M122" s="33">
        <v>1</v>
      </c>
    </row>
    <row r="123" s="2" customFormat="true" ht="47.25" spans="1:13">
      <c r="A123" s="12">
        <v>122</v>
      </c>
      <c r="B123" s="39" t="s">
        <v>386</v>
      </c>
      <c r="C123" s="40" t="s">
        <v>387</v>
      </c>
      <c r="D123" s="40" t="s">
        <v>388</v>
      </c>
      <c r="E123" s="39" t="s">
        <v>25</v>
      </c>
      <c r="F123" s="20" t="s">
        <v>19</v>
      </c>
      <c r="G123" s="25">
        <v>6.62</v>
      </c>
      <c r="H123" s="44">
        <v>5.52</v>
      </c>
      <c r="I123" s="12" t="s">
        <v>91</v>
      </c>
      <c r="J123" s="48" t="s">
        <v>21</v>
      </c>
      <c r="K123" s="30"/>
      <c r="L123" s="30">
        <v>24</v>
      </c>
      <c r="M123" s="33">
        <v>1</v>
      </c>
    </row>
    <row r="124" s="2" customFormat="true" ht="63" spans="1:13">
      <c r="A124" s="12">
        <v>123</v>
      </c>
      <c r="B124" s="11" t="s">
        <v>389</v>
      </c>
      <c r="C124" s="19" t="s">
        <v>390</v>
      </c>
      <c r="D124" s="11" t="s">
        <v>391</v>
      </c>
      <c r="E124" s="11" t="s">
        <v>348</v>
      </c>
      <c r="F124" s="12" t="s">
        <v>19</v>
      </c>
      <c r="G124" s="25">
        <v>16</v>
      </c>
      <c r="H124" s="22">
        <v>14</v>
      </c>
      <c r="I124" s="12" t="s">
        <v>91</v>
      </c>
      <c r="J124" s="12" t="s">
        <v>21</v>
      </c>
      <c r="K124" s="30"/>
      <c r="L124" s="30">
        <v>3</v>
      </c>
      <c r="M124" s="33">
        <v>1</v>
      </c>
    </row>
    <row r="125" s="2" customFormat="true" ht="25.5" spans="1:13">
      <c r="A125" s="12">
        <v>124</v>
      </c>
      <c r="B125" s="41" t="s">
        <v>392</v>
      </c>
      <c r="C125" s="41" t="s">
        <v>393</v>
      </c>
      <c r="D125" s="41" t="s">
        <v>394</v>
      </c>
      <c r="E125" s="41" t="s">
        <v>395</v>
      </c>
      <c r="F125" s="41" t="s">
        <v>19</v>
      </c>
      <c r="G125" s="41">
        <v>13</v>
      </c>
      <c r="H125" s="41">
        <v>12</v>
      </c>
      <c r="I125" s="41" t="s">
        <v>91</v>
      </c>
      <c r="J125" s="41" t="s">
        <v>396</v>
      </c>
      <c r="K125" s="41"/>
      <c r="L125" s="41">
        <v>3</v>
      </c>
      <c r="M125" s="33">
        <v>1</v>
      </c>
    </row>
    <row r="126" s="2" customFormat="true" ht="63" spans="1:13">
      <c r="A126" s="12">
        <v>125</v>
      </c>
      <c r="B126" s="11" t="s">
        <v>397</v>
      </c>
      <c r="C126" s="19" t="s">
        <v>398</v>
      </c>
      <c r="D126" s="11" t="s">
        <v>399</v>
      </c>
      <c r="E126" s="11" t="s">
        <v>400</v>
      </c>
      <c r="F126" s="12" t="s">
        <v>19</v>
      </c>
      <c r="G126" s="25">
        <v>7.67</v>
      </c>
      <c r="H126" s="22">
        <v>6.17</v>
      </c>
      <c r="I126" s="12" t="s">
        <v>91</v>
      </c>
      <c r="J126" s="12" t="s">
        <v>55</v>
      </c>
      <c r="K126" s="30">
        <v>1</v>
      </c>
      <c r="L126" s="30">
        <v>7</v>
      </c>
      <c r="M126" s="33">
        <v>1</v>
      </c>
    </row>
    <row r="127" s="2" customFormat="true" ht="78.75" spans="1:13">
      <c r="A127" s="12">
        <v>126</v>
      </c>
      <c r="B127" s="11" t="s">
        <v>397</v>
      </c>
      <c r="C127" s="35" t="s">
        <v>401</v>
      </c>
      <c r="D127" s="18" t="s">
        <v>402</v>
      </c>
      <c r="E127" s="18" t="s">
        <v>403</v>
      </c>
      <c r="F127" s="20" t="s">
        <v>19</v>
      </c>
      <c r="G127" s="25">
        <v>18</v>
      </c>
      <c r="H127" s="25">
        <v>17.3</v>
      </c>
      <c r="I127" s="12" t="s">
        <v>91</v>
      </c>
      <c r="J127" s="12" t="s">
        <v>55</v>
      </c>
      <c r="K127" s="30">
        <v>2</v>
      </c>
      <c r="L127" s="30">
        <v>69</v>
      </c>
      <c r="M127" s="33">
        <v>1</v>
      </c>
    </row>
    <row r="128" s="2" customFormat="true" ht="63" spans="1:13">
      <c r="A128" s="12">
        <v>127</v>
      </c>
      <c r="B128" s="11" t="s">
        <v>404</v>
      </c>
      <c r="C128" s="35" t="s">
        <v>405</v>
      </c>
      <c r="D128" s="11" t="s">
        <v>406</v>
      </c>
      <c r="E128" s="18" t="s">
        <v>25</v>
      </c>
      <c r="F128" s="12" t="s">
        <v>19</v>
      </c>
      <c r="G128" s="25">
        <v>11</v>
      </c>
      <c r="H128" s="25">
        <v>8</v>
      </c>
      <c r="I128" s="12" t="s">
        <v>91</v>
      </c>
      <c r="J128" s="17" t="s">
        <v>21</v>
      </c>
      <c r="K128" s="30"/>
      <c r="L128" s="30">
        <v>40</v>
      </c>
      <c r="M128" s="33">
        <v>1</v>
      </c>
    </row>
    <row r="129" s="2" customFormat="true" ht="31.5" spans="1:13">
      <c r="A129" s="12">
        <v>128</v>
      </c>
      <c r="B129" s="11" t="s">
        <v>407</v>
      </c>
      <c r="C129" s="35" t="s">
        <v>408</v>
      </c>
      <c r="D129" s="18" t="s">
        <v>409</v>
      </c>
      <c r="E129" s="18" t="s">
        <v>25</v>
      </c>
      <c r="F129" s="20" t="s">
        <v>19</v>
      </c>
      <c r="G129" s="25">
        <v>22.4</v>
      </c>
      <c r="H129" s="25">
        <v>20.4</v>
      </c>
      <c r="I129" s="12" t="s">
        <v>91</v>
      </c>
      <c r="J129" s="17" t="s">
        <v>21</v>
      </c>
      <c r="K129" s="30">
        <v>1</v>
      </c>
      <c r="L129" s="31">
        <v>33</v>
      </c>
      <c r="M129" s="33">
        <v>1</v>
      </c>
    </row>
    <row r="130" s="2" customFormat="true" ht="63" spans="1:13">
      <c r="A130" s="12">
        <v>129</v>
      </c>
      <c r="B130" s="18" t="s">
        <v>410</v>
      </c>
      <c r="C130" s="35" t="s">
        <v>411</v>
      </c>
      <c r="D130" s="18" t="s">
        <v>412</v>
      </c>
      <c r="E130" s="11" t="s">
        <v>131</v>
      </c>
      <c r="F130" s="12" t="s">
        <v>19</v>
      </c>
      <c r="G130" s="25">
        <v>71</v>
      </c>
      <c r="H130" s="22">
        <v>65</v>
      </c>
      <c r="I130" s="12" t="s">
        <v>91</v>
      </c>
      <c r="J130" s="17" t="s">
        <v>21</v>
      </c>
      <c r="K130" s="30"/>
      <c r="L130" s="30">
        <v>44</v>
      </c>
      <c r="M130" s="33">
        <v>1</v>
      </c>
    </row>
    <row r="131" s="2" customFormat="true" ht="63" spans="1:13">
      <c r="A131" s="12">
        <v>130</v>
      </c>
      <c r="B131" s="11" t="s">
        <v>413</v>
      </c>
      <c r="C131" s="19" t="s">
        <v>414</v>
      </c>
      <c r="D131" s="11" t="s">
        <v>415</v>
      </c>
      <c r="E131" s="11" t="s">
        <v>416</v>
      </c>
      <c r="F131" s="12" t="s">
        <v>19</v>
      </c>
      <c r="G131" s="25">
        <v>91.2</v>
      </c>
      <c r="H131" s="22">
        <v>88.2</v>
      </c>
      <c r="I131" s="12" t="s">
        <v>91</v>
      </c>
      <c r="J131" s="12" t="s">
        <v>55</v>
      </c>
      <c r="K131" s="30">
        <v>1</v>
      </c>
      <c r="L131" s="30">
        <v>37</v>
      </c>
      <c r="M131" s="33">
        <v>1</v>
      </c>
    </row>
    <row r="132" s="2" customFormat="true" ht="78.75" spans="1:13">
      <c r="A132" s="12">
        <v>131</v>
      </c>
      <c r="B132" s="18" t="s">
        <v>417</v>
      </c>
      <c r="C132" s="35" t="s">
        <v>418</v>
      </c>
      <c r="D132" s="18" t="s">
        <v>419</v>
      </c>
      <c r="E132" s="18" t="s">
        <v>302</v>
      </c>
      <c r="F132" s="12" t="s">
        <v>19</v>
      </c>
      <c r="G132" s="25">
        <v>53.03</v>
      </c>
      <c r="H132" s="25">
        <v>51.03</v>
      </c>
      <c r="I132" s="12" t="s">
        <v>91</v>
      </c>
      <c r="J132" s="12" t="s">
        <v>55</v>
      </c>
      <c r="K132" s="31">
        <v>1</v>
      </c>
      <c r="L132" s="31">
        <v>16</v>
      </c>
      <c r="M132" s="33">
        <v>1</v>
      </c>
    </row>
    <row r="133" s="2" customFormat="true" ht="126" spans="1:13">
      <c r="A133" s="12">
        <v>132</v>
      </c>
      <c r="B133" s="36" t="s">
        <v>420</v>
      </c>
      <c r="C133" s="37" t="s">
        <v>421</v>
      </c>
      <c r="D133" s="36" t="s">
        <v>422</v>
      </c>
      <c r="E133" s="36" t="s">
        <v>25</v>
      </c>
      <c r="F133" s="20" t="s">
        <v>19</v>
      </c>
      <c r="G133" s="25">
        <v>24.73</v>
      </c>
      <c r="H133" s="43">
        <v>22.73</v>
      </c>
      <c r="I133" s="12" t="s">
        <v>91</v>
      </c>
      <c r="J133" s="12" t="s">
        <v>21</v>
      </c>
      <c r="K133" s="46"/>
      <c r="L133" s="46">
        <v>10</v>
      </c>
      <c r="M133" s="33">
        <v>1</v>
      </c>
    </row>
    <row r="134" s="2" customFormat="true" ht="94.5" spans="1:13">
      <c r="A134" s="12">
        <v>133</v>
      </c>
      <c r="B134" s="36" t="s">
        <v>423</v>
      </c>
      <c r="C134" s="37" t="s">
        <v>424</v>
      </c>
      <c r="D134" s="36" t="s">
        <v>425</v>
      </c>
      <c r="E134" s="36" t="s">
        <v>426</v>
      </c>
      <c r="F134" s="12" t="s">
        <v>19</v>
      </c>
      <c r="G134" s="25">
        <v>53.4</v>
      </c>
      <c r="H134" s="43">
        <v>51.9</v>
      </c>
      <c r="I134" s="12" t="s">
        <v>91</v>
      </c>
      <c r="J134" s="12" t="s">
        <v>55</v>
      </c>
      <c r="K134" s="46">
        <v>1</v>
      </c>
      <c r="L134" s="46">
        <v>92</v>
      </c>
      <c r="M134" s="33">
        <v>1</v>
      </c>
    </row>
    <row r="135" s="2" customFormat="true" ht="78.75" spans="1:13">
      <c r="A135" s="12">
        <v>134</v>
      </c>
      <c r="B135" s="11" t="s">
        <v>427</v>
      </c>
      <c r="C135" s="19" t="s">
        <v>428</v>
      </c>
      <c r="D135" s="11" t="s">
        <v>429</v>
      </c>
      <c r="E135" s="11" t="s">
        <v>430</v>
      </c>
      <c r="F135" s="20" t="s">
        <v>19</v>
      </c>
      <c r="G135" s="25">
        <v>49.13</v>
      </c>
      <c r="H135" s="22">
        <v>46.13</v>
      </c>
      <c r="I135" s="12" t="s">
        <v>91</v>
      </c>
      <c r="J135" s="12" t="s">
        <v>55</v>
      </c>
      <c r="K135" s="30">
        <v>1</v>
      </c>
      <c r="L135" s="30">
        <v>87</v>
      </c>
      <c r="M135" s="33">
        <v>1</v>
      </c>
    </row>
    <row r="136" s="2" customFormat="true" ht="78.75" spans="1:13">
      <c r="A136" s="12">
        <v>135</v>
      </c>
      <c r="B136" s="11" t="s">
        <v>431</v>
      </c>
      <c r="C136" s="19" t="s">
        <v>432</v>
      </c>
      <c r="D136" s="11" t="s">
        <v>433</v>
      </c>
      <c r="E136" s="11" t="s">
        <v>434</v>
      </c>
      <c r="F136" s="12" t="s">
        <v>19</v>
      </c>
      <c r="G136" s="25">
        <v>5.94</v>
      </c>
      <c r="H136" s="22">
        <v>5.44</v>
      </c>
      <c r="I136" s="12" t="s">
        <v>91</v>
      </c>
      <c r="J136" s="12" t="s">
        <v>55</v>
      </c>
      <c r="K136" s="30">
        <v>1</v>
      </c>
      <c r="L136" s="30">
        <v>2</v>
      </c>
      <c r="M136" s="33">
        <v>1</v>
      </c>
    </row>
    <row r="137" s="2" customFormat="true" ht="63" spans="1:13">
      <c r="A137" s="12">
        <v>136</v>
      </c>
      <c r="B137" s="11" t="s">
        <v>435</v>
      </c>
      <c r="C137" s="19" t="s">
        <v>436</v>
      </c>
      <c r="D137" s="11" t="s">
        <v>437</v>
      </c>
      <c r="E137" s="11" t="s">
        <v>438</v>
      </c>
      <c r="F137" s="12" t="s">
        <v>19</v>
      </c>
      <c r="G137" s="25">
        <v>100</v>
      </c>
      <c r="H137" s="22">
        <v>50</v>
      </c>
      <c r="I137" s="12" t="s">
        <v>91</v>
      </c>
      <c r="J137" s="12" t="s">
        <v>21</v>
      </c>
      <c r="K137" s="30"/>
      <c r="L137" s="30">
        <v>12</v>
      </c>
      <c r="M137" s="33">
        <v>1</v>
      </c>
    </row>
    <row r="138" s="2" customFormat="true" ht="78.75" spans="1:13">
      <c r="A138" s="12">
        <v>137</v>
      </c>
      <c r="B138" s="11" t="s">
        <v>439</v>
      </c>
      <c r="C138" s="19" t="s">
        <v>440</v>
      </c>
      <c r="D138" s="11" t="s">
        <v>441</v>
      </c>
      <c r="E138" s="11" t="s">
        <v>25</v>
      </c>
      <c r="F138" s="12" t="s">
        <v>442</v>
      </c>
      <c r="G138" s="58">
        <v>5.5</v>
      </c>
      <c r="H138" s="58">
        <v>5</v>
      </c>
      <c r="I138" s="12" t="s">
        <v>91</v>
      </c>
      <c r="J138" s="12" t="s">
        <v>21</v>
      </c>
      <c r="K138" s="30">
        <v>1</v>
      </c>
      <c r="L138" s="30">
        <v>55</v>
      </c>
      <c r="M138" s="33">
        <v>1</v>
      </c>
    </row>
    <row r="139" s="2" customFormat="true" ht="38.1" customHeight="true" spans="1:13">
      <c r="A139" s="12">
        <v>138</v>
      </c>
      <c r="B139" s="11" t="s">
        <v>443</v>
      </c>
      <c r="C139" s="19" t="s">
        <v>332</v>
      </c>
      <c r="D139" s="11" t="s">
        <v>444</v>
      </c>
      <c r="E139" s="11" t="s">
        <v>25</v>
      </c>
      <c r="F139" s="12" t="s">
        <v>445</v>
      </c>
      <c r="G139" s="58">
        <v>11</v>
      </c>
      <c r="H139" s="58">
        <v>9</v>
      </c>
      <c r="I139" s="12" t="s">
        <v>91</v>
      </c>
      <c r="J139" s="12" t="s">
        <v>446</v>
      </c>
      <c r="K139" s="30">
        <v>1</v>
      </c>
      <c r="L139" s="30">
        <v>15</v>
      </c>
      <c r="M139" s="33">
        <v>1</v>
      </c>
    </row>
    <row r="140" s="2" customFormat="true" ht="31.5" spans="1:13">
      <c r="A140" s="12">
        <v>139</v>
      </c>
      <c r="B140" s="15" t="s">
        <v>447</v>
      </c>
      <c r="C140" s="21" t="s">
        <v>153</v>
      </c>
      <c r="D140" s="50" t="s">
        <v>448</v>
      </c>
      <c r="E140" s="50" t="s">
        <v>449</v>
      </c>
      <c r="F140" s="20" t="s">
        <v>19</v>
      </c>
      <c r="G140" s="26">
        <v>33.78</v>
      </c>
      <c r="H140" s="26">
        <v>33.78</v>
      </c>
      <c r="I140" s="32" t="s">
        <v>139</v>
      </c>
      <c r="J140" s="32" t="s">
        <v>21</v>
      </c>
      <c r="K140" s="20"/>
      <c r="L140" s="20">
        <v>15</v>
      </c>
      <c r="M140" s="33">
        <v>1</v>
      </c>
    </row>
    <row r="141" s="2" customFormat="true" ht="63" spans="1:13">
      <c r="A141" s="12">
        <v>140</v>
      </c>
      <c r="B141" s="11" t="s">
        <v>450</v>
      </c>
      <c r="C141" s="19" t="s">
        <v>451</v>
      </c>
      <c r="D141" s="11" t="s">
        <v>452</v>
      </c>
      <c r="E141" s="11" t="s">
        <v>453</v>
      </c>
      <c r="F141" s="12" t="s">
        <v>19</v>
      </c>
      <c r="G141" s="25">
        <v>65</v>
      </c>
      <c r="H141" s="22">
        <v>63</v>
      </c>
      <c r="I141" s="12" t="s">
        <v>91</v>
      </c>
      <c r="J141" s="12" t="s">
        <v>55</v>
      </c>
      <c r="K141" s="30"/>
      <c r="L141" s="30">
        <v>3</v>
      </c>
      <c r="M141" s="33">
        <v>1</v>
      </c>
    </row>
    <row r="142" s="3" customFormat="true" ht="31.5" spans="1:13">
      <c r="A142" s="51"/>
      <c r="B142" s="14" t="s">
        <v>454</v>
      </c>
      <c r="C142" s="13"/>
      <c r="D142" s="14"/>
      <c r="E142" s="14"/>
      <c r="F142" s="59" t="s">
        <v>19</v>
      </c>
      <c r="G142" s="23">
        <f>SUM(G143:G163)</f>
        <v>187.49</v>
      </c>
      <c r="H142" s="23">
        <f>SUM(H143:H163)</f>
        <v>165.39</v>
      </c>
      <c r="I142" s="23"/>
      <c r="J142" s="23"/>
      <c r="K142" s="23">
        <f>SUM(K143:K163)</f>
        <v>13</v>
      </c>
      <c r="L142" s="23">
        <f>SUM(L143:L163)</f>
        <v>792</v>
      </c>
      <c r="M142" s="13"/>
    </row>
    <row r="143" s="2" customFormat="true" ht="31.5" spans="1:13">
      <c r="A143" s="12">
        <v>141</v>
      </c>
      <c r="B143" s="11" t="s">
        <v>455</v>
      </c>
      <c r="C143" s="35" t="s">
        <v>456</v>
      </c>
      <c r="D143" s="11" t="s">
        <v>457</v>
      </c>
      <c r="E143" s="18" t="s">
        <v>458</v>
      </c>
      <c r="F143" s="12" t="s">
        <v>19</v>
      </c>
      <c r="G143" s="25">
        <v>13</v>
      </c>
      <c r="H143" s="25">
        <v>12</v>
      </c>
      <c r="I143" s="12" t="s">
        <v>91</v>
      </c>
      <c r="J143" s="17" t="s">
        <v>26</v>
      </c>
      <c r="K143" s="30"/>
      <c r="L143" s="31">
        <v>40</v>
      </c>
      <c r="M143" s="33">
        <v>1</v>
      </c>
    </row>
    <row r="144" s="2" customFormat="true" ht="31.5" spans="1:13">
      <c r="A144" s="12">
        <v>142</v>
      </c>
      <c r="B144" s="11" t="s">
        <v>459</v>
      </c>
      <c r="C144" s="19" t="s">
        <v>460</v>
      </c>
      <c r="D144" s="11" t="s">
        <v>461</v>
      </c>
      <c r="E144" s="11" t="s">
        <v>458</v>
      </c>
      <c r="F144" s="20" t="s">
        <v>19</v>
      </c>
      <c r="G144" s="25">
        <v>3.5</v>
      </c>
      <c r="H144" s="22">
        <v>3</v>
      </c>
      <c r="I144" s="12" t="s">
        <v>91</v>
      </c>
      <c r="J144" s="17" t="s">
        <v>26</v>
      </c>
      <c r="K144" s="30"/>
      <c r="L144" s="30">
        <v>46</v>
      </c>
      <c r="M144" s="33">
        <v>1</v>
      </c>
    </row>
    <row r="145" s="2" customFormat="true" ht="31.5" spans="1:13">
      <c r="A145" s="12">
        <v>143</v>
      </c>
      <c r="B145" s="11" t="s">
        <v>462</v>
      </c>
      <c r="C145" s="19" t="s">
        <v>463</v>
      </c>
      <c r="D145" s="11" t="s">
        <v>464</v>
      </c>
      <c r="E145" s="11" t="s">
        <v>458</v>
      </c>
      <c r="F145" s="12" t="s">
        <v>19</v>
      </c>
      <c r="G145" s="25">
        <v>21</v>
      </c>
      <c r="H145" s="22">
        <v>18</v>
      </c>
      <c r="I145" s="12" t="s">
        <v>91</v>
      </c>
      <c r="J145" s="17" t="s">
        <v>26</v>
      </c>
      <c r="K145" s="30">
        <v>1</v>
      </c>
      <c r="L145" s="30">
        <v>31</v>
      </c>
      <c r="M145" s="33">
        <v>1</v>
      </c>
    </row>
    <row r="146" s="2" customFormat="true" ht="31.5" spans="1:13">
      <c r="A146" s="12">
        <v>7</v>
      </c>
      <c r="B146" s="15" t="s">
        <v>465</v>
      </c>
      <c r="C146" s="12" t="s">
        <v>466</v>
      </c>
      <c r="D146" s="11" t="s">
        <v>467</v>
      </c>
      <c r="E146" s="11" t="s">
        <v>468</v>
      </c>
      <c r="F146" s="20" t="s">
        <v>19</v>
      </c>
      <c r="G146" s="22">
        <v>7.3</v>
      </c>
      <c r="H146" s="22">
        <v>6.3</v>
      </c>
      <c r="I146" s="22" t="s">
        <v>20</v>
      </c>
      <c r="J146" s="12" t="s">
        <v>21</v>
      </c>
      <c r="K146" s="12">
        <v>1</v>
      </c>
      <c r="L146" s="29">
        <v>10</v>
      </c>
      <c r="M146" s="33">
        <v>1</v>
      </c>
    </row>
    <row r="147" s="2" customFormat="true" ht="31.5" spans="1:13">
      <c r="A147" s="12">
        <v>8</v>
      </c>
      <c r="B147" s="15" t="s">
        <v>465</v>
      </c>
      <c r="C147" s="12" t="s">
        <v>469</v>
      </c>
      <c r="D147" s="11" t="s">
        <v>470</v>
      </c>
      <c r="E147" s="11" t="s">
        <v>468</v>
      </c>
      <c r="F147" s="12" t="s">
        <v>19</v>
      </c>
      <c r="G147" s="22">
        <v>7.6</v>
      </c>
      <c r="H147" s="22">
        <v>6.6</v>
      </c>
      <c r="I147" s="22" t="s">
        <v>20</v>
      </c>
      <c r="J147" s="12" t="s">
        <v>21</v>
      </c>
      <c r="K147" s="12"/>
      <c r="L147" s="29">
        <v>9</v>
      </c>
      <c r="M147" s="33">
        <v>1</v>
      </c>
    </row>
    <row r="148" s="2" customFormat="true" ht="31.5" spans="1:13">
      <c r="A148" s="12">
        <v>9</v>
      </c>
      <c r="B148" s="15" t="s">
        <v>465</v>
      </c>
      <c r="C148" s="12" t="s">
        <v>471</v>
      </c>
      <c r="D148" s="11" t="s">
        <v>472</v>
      </c>
      <c r="E148" s="11" t="s">
        <v>468</v>
      </c>
      <c r="F148" s="12" t="s">
        <v>19</v>
      </c>
      <c r="G148" s="22">
        <v>2.5</v>
      </c>
      <c r="H148" s="22">
        <v>2.1</v>
      </c>
      <c r="I148" s="22" t="s">
        <v>20</v>
      </c>
      <c r="J148" s="12" t="s">
        <v>21</v>
      </c>
      <c r="K148" s="12"/>
      <c r="L148" s="29">
        <v>5</v>
      </c>
      <c r="M148" s="33">
        <v>1</v>
      </c>
    </row>
    <row r="149" s="2" customFormat="true" ht="31.5" spans="1:13">
      <c r="A149" s="12">
        <v>10</v>
      </c>
      <c r="B149" s="15" t="s">
        <v>465</v>
      </c>
      <c r="C149" s="12" t="s">
        <v>473</v>
      </c>
      <c r="D149" s="11" t="s">
        <v>472</v>
      </c>
      <c r="E149" s="11" t="s">
        <v>468</v>
      </c>
      <c r="F149" s="12" t="s">
        <v>19</v>
      </c>
      <c r="G149" s="22">
        <v>2.5</v>
      </c>
      <c r="H149" s="22">
        <v>2.1</v>
      </c>
      <c r="I149" s="22" t="s">
        <v>20</v>
      </c>
      <c r="J149" s="12" t="s">
        <v>21</v>
      </c>
      <c r="K149" s="12"/>
      <c r="L149" s="29">
        <v>12</v>
      </c>
      <c r="M149" s="33">
        <v>1</v>
      </c>
    </row>
    <row r="150" s="2" customFormat="true" ht="31.5" spans="1:13">
      <c r="A150" s="12">
        <v>11</v>
      </c>
      <c r="B150" s="15" t="s">
        <v>465</v>
      </c>
      <c r="C150" s="12" t="s">
        <v>474</v>
      </c>
      <c r="D150" s="11" t="s">
        <v>472</v>
      </c>
      <c r="E150" s="11" t="s">
        <v>468</v>
      </c>
      <c r="F150" s="20" t="s">
        <v>19</v>
      </c>
      <c r="G150" s="22">
        <v>2.5</v>
      </c>
      <c r="H150" s="22">
        <v>2.1</v>
      </c>
      <c r="I150" s="22" t="s">
        <v>20</v>
      </c>
      <c r="J150" s="12" t="s">
        <v>21</v>
      </c>
      <c r="K150" s="12">
        <v>1</v>
      </c>
      <c r="L150" s="29">
        <v>7</v>
      </c>
      <c r="M150" s="33">
        <v>1</v>
      </c>
    </row>
    <row r="151" s="2" customFormat="true" ht="31.5" spans="1:13">
      <c r="A151" s="12">
        <v>12</v>
      </c>
      <c r="B151" s="15" t="s">
        <v>465</v>
      </c>
      <c r="C151" s="12" t="s">
        <v>332</v>
      </c>
      <c r="D151" s="11" t="s">
        <v>475</v>
      </c>
      <c r="E151" s="11" t="s">
        <v>468</v>
      </c>
      <c r="F151" s="12" t="s">
        <v>19</v>
      </c>
      <c r="G151" s="22">
        <v>2.1</v>
      </c>
      <c r="H151" s="22">
        <v>1.8</v>
      </c>
      <c r="I151" s="22" t="s">
        <v>20</v>
      </c>
      <c r="J151" s="12" t="s">
        <v>21</v>
      </c>
      <c r="K151" s="12"/>
      <c r="L151" s="29">
        <v>3</v>
      </c>
      <c r="M151" s="33">
        <v>1</v>
      </c>
    </row>
    <row r="152" s="2" customFormat="true" ht="31.5" spans="1:13">
      <c r="A152" s="12">
        <v>144</v>
      </c>
      <c r="B152" s="11" t="s">
        <v>476</v>
      </c>
      <c r="C152" s="19" t="s">
        <v>477</v>
      </c>
      <c r="D152" s="11" t="s">
        <v>478</v>
      </c>
      <c r="E152" s="11" t="s">
        <v>458</v>
      </c>
      <c r="F152" s="12" t="s">
        <v>19</v>
      </c>
      <c r="G152" s="25">
        <v>6.5</v>
      </c>
      <c r="H152" s="22">
        <v>6</v>
      </c>
      <c r="I152" s="12" t="s">
        <v>91</v>
      </c>
      <c r="J152" s="17" t="s">
        <v>26</v>
      </c>
      <c r="K152" s="30">
        <v>1</v>
      </c>
      <c r="L152" s="30">
        <v>91</v>
      </c>
      <c r="M152" s="33">
        <v>1</v>
      </c>
    </row>
    <row r="153" s="2" customFormat="true" ht="47.25" spans="1:13">
      <c r="A153" s="12">
        <v>145</v>
      </c>
      <c r="B153" s="11" t="s">
        <v>479</v>
      </c>
      <c r="C153" s="19" t="s">
        <v>480</v>
      </c>
      <c r="D153" s="11" t="s">
        <v>481</v>
      </c>
      <c r="E153" s="11" t="s">
        <v>482</v>
      </c>
      <c r="F153" s="12" t="s">
        <v>19</v>
      </c>
      <c r="G153" s="25">
        <v>3.09</v>
      </c>
      <c r="H153" s="22">
        <v>2.79</v>
      </c>
      <c r="I153" s="12" t="s">
        <v>91</v>
      </c>
      <c r="J153" s="12" t="s">
        <v>21</v>
      </c>
      <c r="K153" s="30">
        <v>1</v>
      </c>
      <c r="L153" s="30">
        <v>107</v>
      </c>
      <c r="M153" s="33">
        <v>1</v>
      </c>
    </row>
    <row r="154" s="2" customFormat="true" ht="31.5" spans="1:13">
      <c r="A154" s="12">
        <v>146</v>
      </c>
      <c r="B154" s="18" t="s">
        <v>483</v>
      </c>
      <c r="C154" s="19" t="s">
        <v>484</v>
      </c>
      <c r="D154" s="11" t="s">
        <v>485</v>
      </c>
      <c r="E154" s="11" t="s">
        <v>458</v>
      </c>
      <c r="F154" s="20" t="s">
        <v>19</v>
      </c>
      <c r="G154" s="25">
        <v>7</v>
      </c>
      <c r="H154" s="22">
        <v>6</v>
      </c>
      <c r="I154" s="12" t="s">
        <v>91</v>
      </c>
      <c r="J154" s="12" t="s">
        <v>21</v>
      </c>
      <c r="K154" s="30"/>
      <c r="L154" s="30">
        <v>10</v>
      </c>
      <c r="M154" s="33">
        <v>1</v>
      </c>
    </row>
    <row r="155" s="2" customFormat="true" ht="47.25" spans="1:13">
      <c r="A155" s="12">
        <v>147</v>
      </c>
      <c r="B155" s="18" t="s">
        <v>486</v>
      </c>
      <c r="C155" s="35" t="s">
        <v>487</v>
      </c>
      <c r="D155" s="18" t="s">
        <v>488</v>
      </c>
      <c r="E155" s="18" t="s">
        <v>489</v>
      </c>
      <c r="F155" s="12" t="s">
        <v>19</v>
      </c>
      <c r="G155" s="25">
        <v>15.1</v>
      </c>
      <c r="H155" s="25">
        <v>15</v>
      </c>
      <c r="I155" s="12" t="s">
        <v>91</v>
      </c>
      <c r="J155" s="12" t="s">
        <v>21</v>
      </c>
      <c r="K155" s="31"/>
      <c r="L155" s="31">
        <v>26</v>
      </c>
      <c r="M155" s="33">
        <v>1</v>
      </c>
    </row>
    <row r="156" s="2" customFormat="true" ht="47.25" spans="1:13">
      <c r="A156" s="12">
        <v>148</v>
      </c>
      <c r="B156" s="18" t="s">
        <v>490</v>
      </c>
      <c r="C156" s="35" t="s">
        <v>491</v>
      </c>
      <c r="D156" s="18" t="s">
        <v>492</v>
      </c>
      <c r="E156" s="18" t="s">
        <v>493</v>
      </c>
      <c r="F156" s="12" t="s">
        <v>494</v>
      </c>
      <c r="G156" s="25">
        <v>6.5</v>
      </c>
      <c r="H156" s="25">
        <v>6</v>
      </c>
      <c r="I156" s="12" t="s">
        <v>91</v>
      </c>
      <c r="J156" s="12" t="s">
        <v>21</v>
      </c>
      <c r="K156" s="31">
        <v>1</v>
      </c>
      <c r="L156" s="31">
        <v>25</v>
      </c>
      <c r="M156" s="33">
        <v>1</v>
      </c>
    </row>
    <row r="157" s="2" customFormat="true" ht="39.95" customHeight="true" spans="1:13">
      <c r="A157" s="12">
        <v>149</v>
      </c>
      <c r="B157" s="11" t="s">
        <v>495</v>
      </c>
      <c r="C157" s="19" t="s">
        <v>496</v>
      </c>
      <c r="D157" s="11" t="s">
        <v>497</v>
      </c>
      <c r="E157" s="11" t="s">
        <v>458</v>
      </c>
      <c r="F157" s="20" t="s">
        <v>19</v>
      </c>
      <c r="G157" s="25">
        <v>4.1</v>
      </c>
      <c r="H157" s="22">
        <v>3.6</v>
      </c>
      <c r="I157" s="12" t="s">
        <v>91</v>
      </c>
      <c r="J157" s="12" t="s">
        <v>21</v>
      </c>
      <c r="K157" s="30">
        <v>1</v>
      </c>
      <c r="L157" s="30">
        <v>61</v>
      </c>
      <c r="M157" s="33">
        <v>1</v>
      </c>
    </row>
    <row r="158" s="2" customFormat="true" ht="31.5" spans="1:13">
      <c r="A158" s="12">
        <v>150</v>
      </c>
      <c r="B158" s="11" t="s">
        <v>498</v>
      </c>
      <c r="C158" s="19" t="s">
        <v>499</v>
      </c>
      <c r="D158" s="11" t="s">
        <v>500</v>
      </c>
      <c r="E158" s="11" t="s">
        <v>501</v>
      </c>
      <c r="F158" s="12" t="s">
        <v>19</v>
      </c>
      <c r="G158" s="25">
        <v>7</v>
      </c>
      <c r="H158" s="22">
        <v>6</v>
      </c>
      <c r="I158" s="12" t="s">
        <v>91</v>
      </c>
      <c r="J158" s="12" t="s">
        <v>21</v>
      </c>
      <c r="K158" s="30">
        <v>1</v>
      </c>
      <c r="L158" s="30">
        <v>93</v>
      </c>
      <c r="M158" s="33">
        <v>1</v>
      </c>
    </row>
    <row r="159" s="2" customFormat="true" ht="31.5" spans="1:13">
      <c r="A159" s="12">
        <v>151</v>
      </c>
      <c r="B159" s="11" t="s">
        <v>502</v>
      </c>
      <c r="C159" s="19" t="s">
        <v>315</v>
      </c>
      <c r="D159" s="11" t="s">
        <v>503</v>
      </c>
      <c r="E159" s="11" t="s">
        <v>504</v>
      </c>
      <c r="F159" s="12" t="s">
        <v>19</v>
      </c>
      <c r="G159" s="25">
        <v>5</v>
      </c>
      <c r="H159" s="22">
        <v>4.5</v>
      </c>
      <c r="I159" s="12" t="s">
        <v>91</v>
      </c>
      <c r="J159" s="12" t="s">
        <v>26</v>
      </c>
      <c r="K159" s="30">
        <v>2</v>
      </c>
      <c r="L159" s="30">
        <v>69</v>
      </c>
      <c r="M159" s="33">
        <v>1</v>
      </c>
    </row>
    <row r="160" s="2" customFormat="true" ht="31.5" spans="1:13">
      <c r="A160" s="12">
        <v>152</v>
      </c>
      <c r="B160" s="11" t="s">
        <v>505</v>
      </c>
      <c r="C160" s="19" t="s">
        <v>506</v>
      </c>
      <c r="D160" s="11" t="s">
        <v>507</v>
      </c>
      <c r="E160" s="11" t="s">
        <v>458</v>
      </c>
      <c r="F160" s="12" t="s">
        <v>19</v>
      </c>
      <c r="G160" s="25">
        <v>20</v>
      </c>
      <c r="H160" s="22">
        <v>18</v>
      </c>
      <c r="I160" s="12" t="s">
        <v>91</v>
      </c>
      <c r="J160" s="12" t="s">
        <v>21</v>
      </c>
      <c r="K160" s="30">
        <v>1</v>
      </c>
      <c r="L160" s="30">
        <v>55</v>
      </c>
      <c r="M160" s="33">
        <v>1</v>
      </c>
    </row>
    <row r="161" s="2" customFormat="true" ht="31.5" spans="1:13">
      <c r="A161" s="12">
        <v>153</v>
      </c>
      <c r="B161" s="11" t="s">
        <v>508</v>
      </c>
      <c r="C161" s="19" t="s">
        <v>509</v>
      </c>
      <c r="D161" s="11" t="s">
        <v>510</v>
      </c>
      <c r="E161" s="11" t="s">
        <v>511</v>
      </c>
      <c r="F161" s="20" t="s">
        <v>19</v>
      </c>
      <c r="G161" s="25">
        <v>17</v>
      </c>
      <c r="H161" s="22">
        <v>15</v>
      </c>
      <c r="I161" s="12" t="s">
        <v>91</v>
      </c>
      <c r="J161" s="48" t="s">
        <v>21</v>
      </c>
      <c r="K161" s="30">
        <v>1</v>
      </c>
      <c r="L161" s="30">
        <v>54</v>
      </c>
      <c r="M161" s="33">
        <v>1</v>
      </c>
    </row>
    <row r="162" s="2" customFormat="true" ht="31.5" spans="1:13">
      <c r="A162" s="12">
        <v>154</v>
      </c>
      <c r="B162" s="11" t="s">
        <v>512</v>
      </c>
      <c r="C162" s="19" t="s">
        <v>513</v>
      </c>
      <c r="D162" s="11" t="s">
        <v>514</v>
      </c>
      <c r="E162" s="11" t="s">
        <v>515</v>
      </c>
      <c r="F162" s="12" t="s">
        <v>19</v>
      </c>
      <c r="G162" s="25">
        <v>5.2</v>
      </c>
      <c r="H162" s="22">
        <v>4.5</v>
      </c>
      <c r="I162" s="12" t="s">
        <v>91</v>
      </c>
      <c r="J162" s="48" t="s">
        <v>21</v>
      </c>
      <c r="K162" s="30"/>
      <c r="L162" s="30">
        <v>24</v>
      </c>
      <c r="M162" s="33">
        <v>1</v>
      </c>
    </row>
    <row r="163" s="2" customFormat="true" ht="31.5" spans="1:13">
      <c r="A163" s="12">
        <v>155</v>
      </c>
      <c r="B163" s="39" t="s">
        <v>516</v>
      </c>
      <c r="C163" s="40" t="s">
        <v>384</v>
      </c>
      <c r="D163" s="39" t="s">
        <v>517</v>
      </c>
      <c r="E163" s="39" t="s">
        <v>518</v>
      </c>
      <c r="F163" s="20" t="s">
        <v>19</v>
      </c>
      <c r="G163" s="25">
        <v>29</v>
      </c>
      <c r="H163" s="44">
        <v>24</v>
      </c>
      <c r="I163" s="12" t="s">
        <v>91</v>
      </c>
      <c r="J163" s="48" t="s">
        <v>21</v>
      </c>
      <c r="K163" s="49">
        <v>1</v>
      </c>
      <c r="L163" s="49">
        <v>14</v>
      </c>
      <c r="M163" s="33">
        <v>1</v>
      </c>
    </row>
    <row r="164" s="3" customFormat="true" spans="1:13">
      <c r="A164" s="13"/>
      <c r="B164" s="14" t="s">
        <v>519</v>
      </c>
      <c r="C164" s="13"/>
      <c r="D164" s="14"/>
      <c r="E164" s="14"/>
      <c r="F164" s="59"/>
      <c r="G164" s="23">
        <f>SUM(G165:G171)</f>
        <v>700</v>
      </c>
      <c r="H164" s="23">
        <f>SUM(H165:H171)</f>
        <v>315</v>
      </c>
      <c r="I164" s="23"/>
      <c r="J164" s="23"/>
      <c r="K164" s="23">
        <f>SUM(K165:K171)</f>
        <v>6</v>
      </c>
      <c r="L164" s="23">
        <f>SUM(L165:L171)</f>
        <v>615</v>
      </c>
      <c r="M164" s="13"/>
    </row>
    <row r="165" s="2" customFormat="true" ht="78.75" spans="1:13">
      <c r="A165" s="12">
        <v>156</v>
      </c>
      <c r="B165" s="11" t="s">
        <v>520</v>
      </c>
      <c r="C165" s="21" t="s">
        <v>521</v>
      </c>
      <c r="D165" s="15" t="s">
        <v>522</v>
      </c>
      <c r="E165" s="15" t="s">
        <v>523</v>
      </c>
      <c r="F165" s="12" t="s">
        <v>19</v>
      </c>
      <c r="G165" s="26">
        <v>100</v>
      </c>
      <c r="H165" s="26">
        <v>45</v>
      </c>
      <c r="I165" s="32" t="s">
        <v>524</v>
      </c>
      <c r="J165" s="32" t="s">
        <v>21</v>
      </c>
      <c r="K165" s="20">
        <v>1</v>
      </c>
      <c r="L165" s="20">
        <v>76</v>
      </c>
      <c r="M165" s="33">
        <v>1</v>
      </c>
    </row>
    <row r="166" s="2" customFormat="true" ht="94.5" spans="1:13">
      <c r="A166" s="12">
        <v>157</v>
      </c>
      <c r="B166" s="11" t="s">
        <v>525</v>
      </c>
      <c r="C166" s="21" t="s">
        <v>526</v>
      </c>
      <c r="D166" s="15" t="s">
        <v>527</v>
      </c>
      <c r="E166" s="15" t="s">
        <v>528</v>
      </c>
      <c r="F166" s="12" t="s">
        <v>19</v>
      </c>
      <c r="G166" s="26">
        <v>100</v>
      </c>
      <c r="H166" s="26">
        <v>45</v>
      </c>
      <c r="I166" s="32" t="s">
        <v>524</v>
      </c>
      <c r="J166" s="32" t="s">
        <v>21</v>
      </c>
      <c r="K166" s="20">
        <v>1</v>
      </c>
      <c r="L166" s="20">
        <v>91</v>
      </c>
      <c r="M166" s="33">
        <v>1</v>
      </c>
    </row>
    <row r="167" s="2" customFormat="true" ht="63" spans="1:13">
      <c r="A167" s="12">
        <v>158</v>
      </c>
      <c r="B167" s="11" t="s">
        <v>529</v>
      </c>
      <c r="C167" s="21" t="s">
        <v>141</v>
      </c>
      <c r="D167" s="15" t="s">
        <v>530</v>
      </c>
      <c r="E167" s="15" t="s">
        <v>531</v>
      </c>
      <c r="F167" s="12" t="s">
        <v>19</v>
      </c>
      <c r="G167" s="26">
        <v>100</v>
      </c>
      <c r="H167" s="26">
        <v>45</v>
      </c>
      <c r="I167" s="32" t="s">
        <v>524</v>
      </c>
      <c r="J167" s="32" t="s">
        <v>21</v>
      </c>
      <c r="K167" s="20">
        <v>1</v>
      </c>
      <c r="L167" s="20">
        <v>200</v>
      </c>
      <c r="M167" s="33">
        <v>1</v>
      </c>
    </row>
    <row r="168" s="2" customFormat="true" ht="63" spans="1:13">
      <c r="A168" s="12">
        <v>159</v>
      </c>
      <c r="B168" s="11" t="s">
        <v>532</v>
      </c>
      <c r="C168" s="21" t="s">
        <v>533</v>
      </c>
      <c r="D168" s="15" t="s">
        <v>534</v>
      </c>
      <c r="E168" s="15" t="s">
        <v>535</v>
      </c>
      <c r="F168" s="20" t="s">
        <v>19</v>
      </c>
      <c r="G168" s="26">
        <v>100</v>
      </c>
      <c r="H168" s="26">
        <v>45</v>
      </c>
      <c r="I168" s="32" t="s">
        <v>524</v>
      </c>
      <c r="J168" s="32" t="s">
        <v>21</v>
      </c>
      <c r="K168" s="20">
        <v>1</v>
      </c>
      <c r="L168" s="20">
        <v>79</v>
      </c>
      <c r="M168" s="33">
        <v>1</v>
      </c>
    </row>
    <row r="169" s="2" customFormat="true" ht="63" spans="1:13">
      <c r="A169" s="12">
        <v>160</v>
      </c>
      <c r="B169" s="11" t="s">
        <v>536</v>
      </c>
      <c r="C169" s="21" t="s">
        <v>537</v>
      </c>
      <c r="D169" s="15" t="s">
        <v>538</v>
      </c>
      <c r="E169" s="15" t="s">
        <v>539</v>
      </c>
      <c r="F169" s="12" t="s">
        <v>19</v>
      </c>
      <c r="G169" s="26">
        <v>100</v>
      </c>
      <c r="H169" s="26">
        <v>45</v>
      </c>
      <c r="I169" s="32" t="s">
        <v>524</v>
      </c>
      <c r="J169" s="32" t="s">
        <v>21</v>
      </c>
      <c r="K169" s="20">
        <v>0</v>
      </c>
      <c r="L169" s="20">
        <v>17</v>
      </c>
      <c r="M169" s="33">
        <v>1</v>
      </c>
    </row>
    <row r="170" s="2" customFormat="true" ht="63" spans="1:13">
      <c r="A170" s="12">
        <v>161</v>
      </c>
      <c r="B170" s="11" t="s">
        <v>540</v>
      </c>
      <c r="C170" s="21" t="s">
        <v>541</v>
      </c>
      <c r="D170" s="15" t="s">
        <v>542</v>
      </c>
      <c r="E170" s="15" t="s">
        <v>543</v>
      </c>
      <c r="F170" s="20" t="s">
        <v>19</v>
      </c>
      <c r="G170" s="26">
        <v>100</v>
      </c>
      <c r="H170" s="26">
        <v>45</v>
      </c>
      <c r="I170" s="32" t="s">
        <v>524</v>
      </c>
      <c r="J170" s="32" t="s">
        <v>21</v>
      </c>
      <c r="K170" s="20">
        <v>1</v>
      </c>
      <c r="L170" s="20">
        <v>45</v>
      </c>
      <c r="M170" s="33">
        <v>1</v>
      </c>
    </row>
    <row r="171" s="2" customFormat="true" ht="63" spans="1:13">
      <c r="A171" s="12">
        <v>162</v>
      </c>
      <c r="B171" s="11" t="s">
        <v>544</v>
      </c>
      <c r="C171" s="21" t="s">
        <v>545</v>
      </c>
      <c r="D171" s="15" t="s">
        <v>546</v>
      </c>
      <c r="E171" s="15" t="s">
        <v>547</v>
      </c>
      <c r="F171" s="12" t="s">
        <v>19</v>
      </c>
      <c r="G171" s="26">
        <v>100</v>
      </c>
      <c r="H171" s="26">
        <v>45</v>
      </c>
      <c r="I171" s="32" t="s">
        <v>524</v>
      </c>
      <c r="J171" s="32" t="s">
        <v>21</v>
      </c>
      <c r="K171" s="20">
        <v>1</v>
      </c>
      <c r="L171" s="20">
        <v>107</v>
      </c>
      <c r="M171" s="33">
        <v>1</v>
      </c>
    </row>
    <row r="172" s="3" customFormat="true" spans="1:13">
      <c r="A172" s="13"/>
      <c r="B172" s="14" t="s">
        <v>548</v>
      </c>
      <c r="C172" s="52"/>
      <c r="D172" s="14"/>
      <c r="E172" s="14"/>
      <c r="F172" s="13"/>
      <c r="G172" s="23">
        <f>G173+G195+G197+G230+G238+G253</f>
        <v>3235.23</v>
      </c>
      <c r="H172" s="23">
        <f>H173+H195+H197+H230+H238+H253</f>
        <v>2005.4</v>
      </c>
      <c r="I172" s="23"/>
      <c r="J172" s="23"/>
      <c r="K172" s="23">
        <v>37</v>
      </c>
      <c r="L172" s="23">
        <f>L173+L195+L197+L230+L238+L253</f>
        <v>1813</v>
      </c>
      <c r="M172" s="13"/>
    </row>
    <row r="173" s="3" customFormat="true" spans="1:13">
      <c r="A173" s="13"/>
      <c r="B173" s="14" t="s">
        <v>549</v>
      </c>
      <c r="C173" s="13"/>
      <c r="D173" s="14"/>
      <c r="E173" s="14"/>
      <c r="F173" s="13"/>
      <c r="G173" s="23">
        <f>SUM(G174:G194)</f>
        <v>1823.7</v>
      </c>
      <c r="H173" s="23">
        <f>SUM(H174:H194)</f>
        <v>744.7</v>
      </c>
      <c r="I173" s="23"/>
      <c r="J173" s="23"/>
      <c r="K173" s="23">
        <f>SUM(K174:K194)</f>
        <v>10</v>
      </c>
      <c r="L173" s="23">
        <f>SUM(L174:L194)</f>
        <v>515</v>
      </c>
      <c r="M173" s="13"/>
    </row>
    <row r="174" s="2" customFormat="true" ht="78.75" spans="1:13">
      <c r="A174" s="12">
        <v>163</v>
      </c>
      <c r="B174" s="11" t="s">
        <v>550</v>
      </c>
      <c r="C174" s="19" t="s">
        <v>551</v>
      </c>
      <c r="D174" s="11" t="s">
        <v>552</v>
      </c>
      <c r="E174" s="11" t="s">
        <v>302</v>
      </c>
      <c r="F174" s="20" t="s">
        <v>19</v>
      </c>
      <c r="G174" s="22">
        <v>18</v>
      </c>
      <c r="H174" s="22">
        <v>16.7</v>
      </c>
      <c r="I174" s="12" t="s">
        <v>91</v>
      </c>
      <c r="J174" s="12" t="s">
        <v>55</v>
      </c>
      <c r="K174" s="30"/>
      <c r="L174" s="30">
        <v>1</v>
      </c>
      <c r="M174" s="33">
        <v>1</v>
      </c>
    </row>
    <row r="175" s="2" customFormat="true" ht="78.75" spans="1:13">
      <c r="A175" s="12">
        <v>164</v>
      </c>
      <c r="B175" s="11" t="s">
        <v>553</v>
      </c>
      <c r="C175" s="19" t="s">
        <v>554</v>
      </c>
      <c r="D175" s="11" t="s">
        <v>555</v>
      </c>
      <c r="E175" s="11" t="s">
        <v>556</v>
      </c>
      <c r="F175" s="12" t="s">
        <v>19</v>
      </c>
      <c r="G175" s="22">
        <v>30</v>
      </c>
      <c r="H175" s="22">
        <v>28</v>
      </c>
      <c r="I175" s="12" t="s">
        <v>91</v>
      </c>
      <c r="J175" s="12" t="s">
        <v>55</v>
      </c>
      <c r="K175" s="30"/>
      <c r="L175" s="30">
        <v>32</v>
      </c>
      <c r="M175" s="33">
        <v>1</v>
      </c>
    </row>
    <row r="176" s="2" customFormat="true" ht="94.5" spans="1:13">
      <c r="A176" s="12">
        <v>165</v>
      </c>
      <c r="B176" s="11" t="s">
        <v>557</v>
      </c>
      <c r="C176" s="19" t="s">
        <v>558</v>
      </c>
      <c r="D176" s="11" t="s">
        <v>559</v>
      </c>
      <c r="E176" s="11" t="s">
        <v>426</v>
      </c>
      <c r="F176" s="20" t="s">
        <v>19</v>
      </c>
      <c r="G176" s="22">
        <v>34.39</v>
      </c>
      <c r="H176" s="22">
        <v>33.39</v>
      </c>
      <c r="I176" s="12" t="s">
        <v>91</v>
      </c>
      <c r="J176" s="12" t="s">
        <v>55</v>
      </c>
      <c r="K176" s="30">
        <v>1</v>
      </c>
      <c r="L176" s="30">
        <v>100</v>
      </c>
      <c r="M176" s="33">
        <v>1</v>
      </c>
    </row>
    <row r="177" s="2" customFormat="true" ht="78.75" spans="1:13">
      <c r="A177" s="12">
        <v>166</v>
      </c>
      <c r="B177" s="36" t="s">
        <v>560</v>
      </c>
      <c r="C177" s="19" t="s">
        <v>561</v>
      </c>
      <c r="D177" s="18" t="s">
        <v>562</v>
      </c>
      <c r="E177" s="18" t="s">
        <v>302</v>
      </c>
      <c r="F177" s="12" t="s">
        <v>19</v>
      </c>
      <c r="G177" s="22">
        <v>24.76</v>
      </c>
      <c r="H177" s="22">
        <v>24.26</v>
      </c>
      <c r="I177" s="12" t="s">
        <v>91</v>
      </c>
      <c r="J177" s="12" t="s">
        <v>55</v>
      </c>
      <c r="K177" s="30">
        <v>1</v>
      </c>
      <c r="L177" s="30">
        <v>5</v>
      </c>
      <c r="M177" s="33">
        <v>1</v>
      </c>
    </row>
    <row r="178" s="2" customFormat="true" ht="78.75" spans="1:13">
      <c r="A178" s="12">
        <v>167</v>
      </c>
      <c r="B178" s="18" t="s">
        <v>563</v>
      </c>
      <c r="C178" s="53" t="s">
        <v>564</v>
      </c>
      <c r="D178" s="42" t="s">
        <v>565</v>
      </c>
      <c r="E178" s="42" t="s">
        <v>345</v>
      </c>
      <c r="F178" s="12" t="s">
        <v>19</v>
      </c>
      <c r="G178" s="22">
        <v>45.7</v>
      </c>
      <c r="H178" s="25">
        <v>43.7</v>
      </c>
      <c r="I178" s="12" t="s">
        <v>91</v>
      </c>
      <c r="J178" s="12" t="s">
        <v>55</v>
      </c>
      <c r="K178" s="30"/>
      <c r="L178" s="30">
        <v>11</v>
      </c>
      <c r="M178" s="33">
        <v>1</v>
      </c>
    </row>
    <row r="179" s="2" customFormat="true" ht="78.75" spans="1:13">
      <c r="A179" s="12">
        <v>168</v>
      </c>
      <c r="B179" s="18" t="s">
        <v>566</v>
      </c>
      <c r="C179" s="19" t="s">
        <v>567</v>
      </c>
      <c r="D179" s="11" t="s">
        <v>568</v>
      </c>
      <c r="E179" s="42" t="s">
        <v>345</v>
      </c>
      <c r="F179" s="12" t="s">
        <v>19</v>
      </c>
      <c r="G179" s="22">
        <v>64.23</v>
      </c>
      <c r="H179" s="22">
        <v>61.23</v>
      </c>
      <c r="I179" s="12" t="s">
        <v>91</v>
      </c>
      <c r="J179" s="12" t="s">
        <v>55</v>
      </c>
      <c r="K179" s="30"/>
      <c r="L179" s="30">
        <v>10</v>
      </c>
      <c r="M179" s="33">
        <v>1</v>
      </c>
    </row>
    <row r="180" s="2" customFormat="true" ht="94.5" spans="1:13">
      <c r="A180" s="12">
        <v>169</v>
      </c>
      <c r="B180" s="11" t="s">
        <v>569</v>
      </c>
      <c r="C180" s="19" t="s">
        <v>570</v>
      </c>
      <c r="D180" s="11" t="s">
        <v>559</v>
      </c>
      <c r="E180" s="11" t="s">
        <v>426</v>
      </c>
      <c r="F180" s="20" t="s">
        <v>19</v>
      </c>
      <c r="G180" s="22">
        <v>34.76</v>
      </c>
      <c r="H180" s="22">
        <v>32.76</v>
      </c>
      <c r="I180" s="12" t="s">
        <v>91</v>
      </c>
      <c r="J180" s="12" t="s">
        <v>55</v>
      </c>
      <c r="K180" s="30"/>
      <c r="L180" s="30">
        <v>3</v>
      </c>
      <c r="M180" s="33">
        <v>1</v>
      </c>
    </row>
    <row r="181" s="2" customFormat="true" ht="141.75" spans="1:13">
      <c r="A181" s="12">
        <v>170</v>
      </c>
      <c r="B181" s="11" t="s">
        <v>571</v>
      </c>
      <c r="C181" s="19" t="s">
        <v>572</v>
      </c>
      <c r="D181" s="11" t="s">
        <v>573</v>
      </c>
      <c r="E181" s="11" t="s">
        <v>574</v>
      </c>
      <c r="F181" s="20" t="s">
        <v>19</v>
      </c>
      <c r="G181" s="22">
        <v>49</v>
      </c>
      <c r="H181" s="22">
        <v>46.5</v>
      </c>
      <c r="I181" s="22" t="s">
        <v>20</v>
      </c>
      <c r="J181" s="12" t="s">
        <v>55</v>
      </c>
      <c r="K181" s="12">
        <v>1</v>
      </c>
      <c r="L181" s="12">
        <v>37</v>
      </c>
      <c r="M181" s="33">
        <v>1</v>
      </c>
    </row>
    <row r="182" s="2" customFormat="true" ht="78.75" spans="1:13">
      <c r="A182" s="12">
        <v>171</v>
      </c>
      <c r="B182" s="11" t="s">
        <v>575</v>
      </c>
      <c r="C182" s="19" t="s">
        <v>576</v>
      </c>
      <c r="D182" s="11" t="s">
        <v>577</v>
      </c>
      <c r="E182" s="11" t="s">
        <v>578</v>
      </c>
      <c r="F182" s="12" t="s">
        <v>19</v>
      </c>
      <c r="G182" s="22">
        <v>50.08</v>
      </c>
      <c r="H182" s="22">
        <v>50.08</v>
      </c>
      <c r="I182" s="22" t="s">
        <v>20</v>
      </c>
      <c r="J182" s="12" t="s">
        <v>349</v>
      </c>
      <c r="K182" s="12">
        <v>1</v>
      </c>
      <c r="L182" s="12">
        <v>2</v>
      </c>
      <c r="M182" s="33">
        <v>1</v>
      </c>
    </row>
    <row r="183" s="2" customFormat="true" ht="78.75" spans="1:13">
      <c r="A183" s="12">
        <v>172</v>
      </c>
      <c r="B183" s="11" t="s">
        <v>579</v>
      </c>
      <c r="C183" s="19" t="s">
        <v>580</v>
      </c>
      <c r="D183" s="11" t="s">
        <v>581</v>
      </c>
      <c r="E183" s="11" t="s">
        <v>582</v>
      </c>
      <c r="F183" s="12" t="s">
        <v>19</v>
      </c>
      <c r="G183" s="22">
        <v>70.52</v>
      </c>
      <c r="H183" s="22">
        <v>65.52</v>
      </c>
      <c r="I183" s="22" t="s">
        <v>20</v>
      </c>
      <c r="J183" s="12" t="s">
        <v>349</v>
      </c>
      <c r="K183" s="12">
        <v>1</v>
      </c>
      <c r="L183" s="12">
        <v>54</v>
      </c>
      <c r="M183" s="33">
        <v>1</v>
      </c>
    </row>
    <row r="184" s="2" customFormat="true" ht="94.5" spans="1:13">
      <c r="A184" s="12">
        <v>173</v>
      </c>
      <c r="B184" s="11" t="s">
        <v>583</v>
      </c>
      <c r="C184" s="7" t="s">
        <v>584</v>
      </c>
      <c r="D184" s="11" t="s">
        <v>585</v>
      </c>
      <c r="E184" s="11" t="s">
        <v>586</v>
      </c>
      <c r="F184" s="12" t="s">
        <v>19</v>
      </c>
      <c r="G184" s="22">
        <v>127.26</v>
      </c>
      <c r="H184" s="22">
        <v>114.66</v>
      </c>
      <c r="I184" s="22" t="s">
        <v>20</v>
      </c>
      <c r="J184" s="12" t="s">
        <v>349</v>
      </c>
      <c r="K184" s="12">
        <v>1</v>
      </c>
      <c r="L184" s="12">
        <v>9</v>
      </c>
      <c r="M184" s="33">
        <v>1</v>
      </c>
    </row>
    <row r="185" s="2" customFormat="true" ht="42.75" spans="1:13">
      <c r="A185" s="12">
        <v>174</v>
      </c>
      <c r="B185" s="54" t="s">
        <v>587</v>
      </c>
      <c r="C185" s="55" t="s">
        <v>588</v>
      </c>
      <c r="D185" s="56" t="s">
        <v>589</v>
      </c>
      <c r="E185" s="60" t="s">
        <v>590</v>
      </c>
      <c r="F185" s="61" t="s">
        <v>591</v>
      </c>
      <c r="G185" s="62">
        <v>80</v>
      </c>
      <c r="H185" s="60">
        <v>14.7</v>
      </c>
      <c r="I185" s="60" t="s">
        <v>592</v>
      </c>
      <c r="J185" s="60" t="s">
        <v>349</v>
      </c>
      <c r="K185" s="60">
        <v>1</v>
      </c>
      <c r="L185" s="60">
        <v>8</v>
      </c>
      <c r="M185" s="33">
        <v>1</v>
      </c>
    </row>
    <row r="186" s="2" customFormat="true" ht="42.75" spans="1:13">
      <c r="A186" s="12">
        <v>175</v>
      </c>
      <c r="B186" s="54" t="s">
        <v>593</v>
      </c>
      <c r="C186" s="21" t="s">
        <v>153</v>
      </c>
      <c r="D186" s="56" t="s">
        <v>594</v>
      </c>
      <c r="E186" s="60" t="s">
        <v>590</v>
      </c>
      <c r="F186" s="61" t="s">
        <v>591</v>
      </c>
      <c r="G186" s="62">
        <v>32</v>
      </c>
      <c r="H186" s="60">
        <v>5.9</v>
      </c>
      <c r="I186" s="60" t="s">
        <v>592</v>
      </c>
      <c r="J186" s="60" t="s">
        <v>349</v>
      </c>
      <c r="K186" s="60"/>
      <c r="L186" s="60">
        <v>15</v>
      </c>
      <c r="M186" s="33">
        <v>1</v>
      </c>
    </row>
    <row r="187" s="2" customFormat="true" ht="42.75" spans="1:13">
      <c r="A187" s="12">
        <v>176</v>
      </c>
      <c r="B187" s="54" t="s">
        <v>595</v>
      </c>
      <c r="C187" s="55" t="s">
        <v>596</v>
      </c>
      <c r="D187" s="56" t="s">
        <v>597</v>
      </c>
      <c r="E187" s="60" t="s">
        <v>590</v>
      </c>
      <c r="F187" s="61" t="s">
        <v>591</v>
      </c>
      <c r="G187" s="63">
        <v>75</v>
      </c>
      <c r="H187" s="60">
        <v>7.4</v>
      </c>
      <c r="I187" s="60" t="s">
        <v>592</v>
      </c>
      <c r="J187" s="60" t="s">
        <v>349</v>
      </c>
      <c r="K187" s="60">
        <v>1</v>
      </c>
      <c r="L187" s="60">
        <v>2</v>
      </c>
      <c r="M187" s="33">
        <v>1</v>
      </c>
    </row>
    <row r="188" s="2" customFormat="true" ht="42.75" spans="1:13">
      <c r="A188" s="12">
        <v>177</v>
      </c>
      <c r="B188" s="54" t="s">
        <v>598</v>
      </c>
      <c r="C188" s="55" t="s">
        <v>599</v>
      </c>
      <c r="D188" s="56" t="s">
        <v>600</v>
      </c>
      <c r="E188" s="60" t="s">
        <v>590</v>
      </c>
      <c r="F188" s="61" t="s">
        <v>591</v>
      </c>
      <c r="G188" s="63">
        <v>64</v>
      </c>
      <c r="H188" s="60">
        <v>11.8</v>
      </c>
      <c r="I188" s="60" t="s">
        <v>592</v>
      </c>
      <c r="J188" s="60" t="s">
        <v>349</v>
      </c>
      <c r="K188" s="60"/>
      <c r="L188" s="60">
        <v>44</v>
      </c>
      <c r="M188" s="33">
        <v>1</v>
      </c>
    </row>
    <row r="189" s="2" customFormat="true" ht="42.75" spans="1:13">
      <c r="A189" s="12">
        <v>178</v>
      </c>
      <c r="B189" s="54" t="s">
        <v>601</v>
      </c>
      <c r="C189" s="55" t="s">
        <v>537</v>
      </c>
      <c r="D189" s="56" t="s">
        <v>602</v>
      </c>
      <c r="E189" s="60" t="s">
        <v>590</v>
      </c>
      <c r="F189" s="61" t="s">
        <v>591</v>
      </c>
      <c r="G189" s="63">
        <v>96</v>
      </c>
      <c r="H189" s="60">
        <v>17.6</v>
      </c>
      <c r="I189" s="60" t="s">
        <v>592</v>
      </c>
      <c r="J189" s="60" t="s">
        <v>349</v>
      </c>
      <c r="K189" s="60"/>
      <c r="L189" s="60">
        <v>21</v>
      </c>
      <c r="M189" s="33">
        <v>1</v>
      </c>
    </row>
    <row r="190" s="2" customFormat="true" ht="42.75" spans="1:13">
      <c r="A190" s="12">
        <v>179</v>
      </c>
      <c r="B190" s="54" t="s">
        <v>603</v>
      </c>
      <c r="C190" s="55" t="s">
        <v>604</v>
      </c>
      <c r="D190" s="56" t="s">
        <v>605</v>
      </c>
      <c r="E190" s="60" t="s">
        <v>590</v>
      </c>
      <c r="F190" s="61" t="s">
        <v>591</v>
      </c>
      <c r="G190" s="63">
        <v>40</v>
      </c>
      <c r="H190" s="60">
        <v>7.4</v>
      </c>
      <c r="I190" s="60" t="s">
        <v>592</v>
      </c>
      <c r="J190" s="60" t="s">
        <v>349</v>
      </c>
      <c r="K190" s="60"/>
      <c r="L190" s="60">
        <v>8</v>
      </c>
      <c r="M190" s="33">
        <v>1</v>
      </c>
    </row>
    <row r="191" s="2" customFormat="true" ht="42.75" spans="1:13">
      <c r="A191" s="12">
        <v>180</v>
      </c>
      <c r="B191" s="54" t="s">
        <v>606</v>
      </c>
      <c r="C191" s="55" t="s">
        <v>607</v>
      </c>
      <c r="D191" s="56" t="s">
        <v>608</v>
      </c>
      <c r="E191" s="60" t="s">
        <v>590</v>
      </c>
      <c r="F191" s="61" t="s">
        <v>591</v>
      </c>
      <c r="G191" s="63">
        <v>128</v>
      </c>
      <c r="H191" s="60">
        <v>23.5</v>
      </c>
      <c r="I191" s="60" t="s">
        <v>592</v>
      </c>
      <c r="J191" s="60" t="s">
        <v>349</v>
      </c>
      <c r="K191" s="60"/>
      <c r="L191" s="60">
        <v>2</v>
      </c>
      <c r="M191" s="33">
        <v>1</v>
      </c>
    </row>
    <row r="192" s="2" customFormat="true" ht="42.75" spans="1:13">
      <c r="A192" s="12">
        <v>181</v>
      </c>
      <c r="B192" s="54" t="s">
        <v>609</v>
      </c>
      <c r="C192" s="57" t="s">
        <v>60</v>
      </c>
      <c r="D192" s="56" t="s">
        <v>610</v>
      </c>
      <c r="E192" s="60" t="s">
        <v>590</v>
      </c>
      <c r="F192" s="61" t="s">
        <v>591</v>
      </c>
      <c r="G192" s="63">
        <v>368</v>
      </c>
      <c r="H192" s="60">
        <v>67.6</v>
      </c>
      <c r="I192" s="60" t="s">
        <v>592</v>
      </c>
      <c r="J192" s="60" t="s">
        <v>349</v>
      </c>
      <c r="K192" s="60">
        <v>1</v>
      </c>
      <c r="L192" s="60">
        <v>31</v>
      </c>
      <c r="M192" s="33">
        <v>1</v>
      </c>
    </row>
    <row r="193" s="2" customFormat="true" ht="42.75" spans="1:13">
      <c r="A193" s="12">
        <v>182</v>
      </c>
      <c r="B193" s="54" t="s">
        <v>611</v>
      </c>
      <c r="C193" s="55" t="s">
        <v>612</v>
      </c>
      <c r="D193" s="56" t="s">
        <v>613</v>
      </c>
      <c r="E193" s="60" t="s">
        <v>590</v>
      </c>
      <c r="F193" s="61" t="s">
        <v>591</v>
      </c>
      <c r="G193" s="62">
        <v>240</v>
      </c>
      <c r="H193" s="60">
        <v>44.1</v>
      </c>
      <c r="I193" s="60" t="s">
        <v>592</v>
      </c>
      <c r="J193" s="60" t="s">
        <v>349</v>
      </c>
      <c r="K193" s="60">
        <v>1</v>
      </c>
      <c r="L193" s="60">
        <v>91</v>
      </c>
      <c r="M193" s="33">
        <v>1</v>
      </c>
    </row>
    <row r="194" s="2" customFormat="true" ht="42.75" spans="1:13">
      <c r="A194" s="12">
        <v>183</v>
      </c>
      <c r="B194" s="54" t="s">
        <v>614</v>
      </c>
      <c r="C194" s="55" t="s">
        <v>615</v>
      </c>
      <c r="D194" s="56" t="s">
        <v>616</v>
      </c>
      <c r="E194" s="60" t="s">
        <v>590</v>
      </c>
      <c r="F194" s="61" t="s">
        <v>591</v>
      </c>
      <c r="G194" s="62">
        <v>152</v>
      </c>
      <c r="H194" s="60">
        <v>27.9</v>
      </c>
      <c r="I194" s="60" t="s">
        <v>592</v>
      </c>
      <c r="J194" s="60" t="s">
        <v>349</v>
      </c>
      <c r="K194" s="60"/>
      <c r="L194" s="60">
        <v>29</v>
      </c>
      <c r="M194" s="33">
        <v>1</v>
      </c>
    </row>
    <row r="195" s="3" customFormat="true" spans="1:13">
      <c r="A195" s="13"/>
      <c r="B195" s="14" t="s">
        <v>617</v>
      </c>
      <c r="C195" s="13"/>
      <c r="D195" s="14"/>
      <c r="E195" s="14"/>
      <c r="F195" s="13"/>
      <c r="G195" s="23">
        <f>SUM(G196)</f>
        <v>73</v>
      </c>
      <c r="H195" s="23">
        <f>SUM(H196)</f>
        <v>70</v>
      </c>
      <c r="I195" s="23"/>
      <c r="J195" s="23"/>
      <c r="K195" s="23">
        <f>SUM(K196)</f>
        <v>1</v>
      </c>
      <c r="L195" s="23">
        <f>SUM(L196)</f>
        <v>32</v>
      </c>
      <c r="M195" s="13"/>
    </row>
    <row r="196" s="2" customFormat="true" ht="78.75" spans="1:13">
      <c r="A196" s="12">
        <v>184</v>
      </c>
      <c r="B196" s="11" t="s">
        <v>618</v>
      </c>
      <c r="C196" s="35" t="s">
        <v>619</v>
      </c>
      <c r="D196" s="18" t="s">
        <v>620</v>
      </c>
      <c r="E196" s="18" t="s">
        <v>621</v>
      </c>
      <c r="F196" s="12" t="s">
        <v>19</v>
      </c>
      <c r="G196" s="22">
        <v>73</v>
      </c>
      <c r="H196" s="25">
        <v>70</v>
      </c>
      <c r="I196" s="12" t="s">
        <v>91</v>
      </c>
      <c r="J196" s="12" t="s">
        <v>55</v>
      </c>
      <c r="K196" s="30">
        <v>1</v>
      </c>
      <c r="L196" s="31">
        <v>32</v>
      </c>
      <c r="M196" s="33">
        <v>1</v>
      </c>
    </row>
    <row r="197" s="3" customFormat="true" spans="1:13">
      <c r="A197" s="13"/>
      <c r="B197" s="14" t="s">
        <v>622</v>
      </c>
      <c r="C197" s="13"/>
      <c r="D197" s="14"/>
      <c r="E197" s="14"/>
      <c r="F197" s="59"/>
      <c r="G197" s="23">
        <f>SUM(G198:G229)</f>
        <v>638.12</v>
      </c>
      <c r="H197" s="23">
        <f>SUM(H198:H229)</f>
        <v>601.99</v>
      </c>
      <c r="I197" s="23"/>
      <c r="J197" s="23"/>
      <c r="K197" s="23">
        <f>SUM(K198:K229)</f>
        <v>24</v>
      </c>
      <c r="L197" s="23">
        <f>SUM(L198:L229)</f>
        <v>536</v>
      </c>
      <c r="M197" s="13"/>
    </row>
    <row r="198" s="2" customFormat="true" ht="31.5" spans="1:13">
      <c r="A198" s="12">
        <v>185</v>
      </c>
      <c r="B198" s="11" t="s">
        <v>623</v>
      </c>
      <c r="C198" s="19" t="s">
        <v>624</v>
      </c>
      <c r="D198" s="11" t="s">
        <v>625</v>
      </c>
      <c r="E198" s="11" t="s">
        <v>626</v>
      </c>
      <c r="F198" s="12" t="s">
        <v>19</v>
      </c>
      <c r="G198" s="22">
        <v>8.5</v>
      </c>
      <c r="H198" s="22">
        <v>8</v>
      </c>
      <c r="I198" s="22" t="s">
        <v>20</v>
      </c>
      <c r="J198" s="12" t="s">
        <v>396</v>
      </c>
      <c r="K198" s="12">
        <v>1</v>
      </c>
      <c r="L198" s="12">
        <v>2</v>
      </c>
      <c r="M198" s="33">
        <v>1</v>
      </c>
    </row>
    <row r="199" s="2" customFormat="true" ht="31.5" spans="1:13">
      <c r="A199" s="12">
        <v>186</v>
      </c>
      <c r="B199" s="11" t="s">
        <v>627</v>
      </c>
      <c r="C199" s="19" t="s">
        <v>628</v>
      </c>
      <c r="D199" s="11" t="s">
        <v>629</v>
      </c>
      <c r="E199" s="11" t="s">
        <v>626</v>
      </c>
      <c r="F199" s="12" t="s">
        <v>19</v>
      </c>
      <c r="G199" s="22">
        <v>10.8</v>
      </c>
      <c r="H199" s="22">
        <v>10</v>
      </c>
      <c r="I199" s="22" t="s">
        <v>20</v>
      </c>
      <c r="J199" s="12" t="s">
        <v>396</v>
      </c>
      <c r="K199" s="12">
        <v>1</v>
      </c>
      <c r="L199" s="12">
        <v>8</v>
      </c>
      <c r="M199" s="33">
        <v>1</v>
      </c>
    </row>
    <row r="200" s="2" customFormat="true" ht="31.5" spans="1:13">
      <c r="A200" s="12">
        <v>187</v>
      </c>
      <c r="B200" s="11" t="s">
        <v>630</v>
      </c>
      <c r="C200" s="19" t="s">
        <v>631</v>
      </c>
      <c r="D200" s="11" t="s">
        <v>632</v>
      </c>
      <c r="E200" s="11" t="s">
        <v>626</v>
      </c>
      <c r="F200" s="12" t="s">
        <v>19</v>
      </c>
      <c r="G200" s="22">
        <v>4.5</v>
      </c>
      <c r="H200" s="22">
        <v>3.5</v>
      </c>
      <c r="I200" s="22" t="s">
        <v>20</v>
      </c>
      <c r="J200" s="12" t="s">
        <v>396</v>
      </c>
      <c r="K200" s="12">
        <v>1</v>
      </c>
      <c r="L200" s="12">
        <v>6</v>
      </c>
      <c r="M200" s="33">
        <v>1</v>
      </c>
    </row>
    <row r="201" s="2" customFormat="true" ht="63" spans="1:13">
      <c r="A201" s="12">
        <v>188</v>
      </c>
      <c r="B201" s="11" t="s">
        <v>633</v>
      </c>
      <c r="C201" s="19" t="s">
        <v>634</v>
      </c>
      <c r="D201" s="11" t="s">
        <v>635</v>
      </c>
      <c r="E201" s="11" t="s">
        <v>626</v>
      </c>
      <c r="F201" s="20" t="s">
        <v>19</v>
      </c>
      <c r="G201" s="22">
        <v>12.5</v>
      </c>
      <c r="H201" s="22">
        <v>11.86</v>
      </c>
      <c r="I201" s="22" t="s">
        <v>20</v>
      </c>
      <c r="J201" s="12" t="s">
        <v>396</v>
      </c>
      <c r="K201" s="12">
        <v>10</v>
      </c>
      <c r="L201" s="12">
        <v>32</v>
      </c>
      <c r="M201" s="33">
        <v>1</v>
      </c>
    </row>
    <row r="202" s="2" customFormat="true" ht="63" spans="1:13">
      <c r="A202" s="12">
        <v>189</v>
      </c>
      <c r="B202" s="11" t="s">
        <v>636</v>
      </c>
      <c r="C202" s="19" t="s">
        <v>637</v>
      </c>
      <c r="D202" s="11" t="s">
        <v>638</v>
      </c>
      <c r="E202" s="11" t="s">
        <v>626</v>
      </c>
      <c r="F202" s="12" t="s">
        <v>19</v>
      </c>
      <c r="G202" s="22">
        <v>65.3</v>
      </c>
      <c r="H202" s="22">
        <v>63</v>
      </c>
      <c r="I202" s="22" t="s">
        <v>20</v>
      </c>
      <c r="J202" s="12" t="s">
        <v>396</v>
      </c>
      <c r="K202" s="12"/>
      <c r="L202" s="12">
        <v>24</v>
      </c>
      <c r="M202" s="33">
        <v>1</v>
      </c>
    </row>
    <row r="203" s="2" customFormat="true" ht="31.5" spans="1:13">
      <c r="A203" s="12">
        <v>190</v>
      </c>
      <c r="B203" s="11" t="s">
        <v>639</v>
      </c>
      <c r="C203" s="19" t="s">
        <v>640</v>
      </c>
      <c r="D203" s="11" t="s">
        <v>641</v>
      </c>
      <c r="E203" s="11" t="s">
        <v>626</v>
      </c>
      <c r="F203" s="20" t="s">
        <v>19</v>
      </c>
      <c r="G203" s="22">
        <v>29</v>
      </c>
      <c r="H203" s="22">
        <v>22</v>
      </c>
      <c r="I203" s="22" t="s">
        <v>20</v>
      </c>
      <c r="J203" s="12" t="s">
        <v>396</v>
      </c>
      <c r="K203" s="12"/>
      <c r="L203" s="12">
        <v>4</v>
      </c>
      <c r="M203" s="33">
        <v>1</v>
      </c>
    </row>
    <row r="204" s="2" customFormat="true" ht="47.25" spans="1:13">
      <c r="A204" s="12">
        <v>191</v>
      </c>
      <c r="B204" s="11" t="s">
        <v>642</v>
      </c>
      <c r="C204" s="19" t="s">
        <v>643</v>
      </c>
      <c r="D204" s="11" t="s">
        <v>644</v>
      </c>
      <c r="E204" s="11" t="s">
        <v>626</v>
      </c>
      <c r="F204" s="12" t="s">
        <v>19</v>
      </c>
      <c r="G204" s="22">
        <v>16</v>
      </c>
      <c r="H204" s="22">
        <v>15</v>
      </c>
      <c r="I204" s="22" t="s">
        <v>20</v>
      </c>
      <c r="J204" s="12" t="s">
        <v>396</v>
      </c>
      <c r="K204" s="12"/>
      <c r="L204" s="12">
        <v>8</v>
      </c>
      <c r="M204" s="33">
        <v>1</v>
      </c>
    </row>
    <row r="205" s="2" customFormat="true" ht="25.5" spans="1:13">
      <c r="A205" s="12">
        <v>192</v>
      </c>
      <c r="B205" s="41" t="s">
        <v>645</v>
      </c>
      <c r="C205" s="41" t="s">
        <v>646</v>
      </c>
      <c r="D205" s="41" t="s">
        <v>647</v>
      </c>
      <c r="E205" s="41" t="s">
        <v>626</v>
      </c>
      <c r="F205" s="41" t="s">
        <v>19</v>
      </c>
      <c r="G205" s="41">
        <v>8.73</v>
      </c>
      <c r="H205" s="41">
        <v>8</v>
      </c>
      <c r="I205" s="41" t="s">
        <v>20</v>
      </c>
      <c r="J205" s="41" t="s">
        <v>396</v>
      </c>
      <c r="K205" s="41"/>
      <c r="L205" s="41">
        <v>9</v>
      </c>
      <c r="M205" s="33">
        <v>1</v>
      </c>
    </row>
    <row r="206" s="2" customFormat="true" ht="47.25" spans="1:13">
      <c r="A206" s="12">
        <v>193</v>
      </c>
      <c r="B206" s="11" t="s">
        <v>648</v>
      </c>
      <c r="C206" s="19" t="s">
        <v>649</v>
      </c>
      <c r="D206" s="11" t="s">
        <v>650</v>
      </c>
      <c r="E206" s="11" t="s">
        <v>626</v>
      </c>
      <c r="F206" s="12" t="s">
        <v>19</v>
      </c>
      <c r="G206" s="22">
        <v>78.7</v>
      </c>
      <c r="H206" s="22">
        <v>75.2</v>
      </c>
      <c r="I206" s="22" t="s">
        <v>20</v>
      </c>
      <c r="J206" s="12" t="s">
        <v>396</v>
      </c>
      <c r="K206" s="12"/>
      <c r="L206" s="12">
        <v>33</v>
      </c>
      <c r="M206" s="33">
        <v>1</v>
      </c>
    </row>
    <row r="207" s="2" customFormat="true" ht="31.5" spans="1:13">
      <c r="A207" s="12">
        <v>194</v>
      </c>
      <c r="B207" s="11" t="s">
        <v>651</v>
      </c>
      <c r="C207" s="19" t="s">
        <v>652</v>
      </c>
      <c r="D207" s="11" t="s">
        <v>653</v>
      </c>
      <c r="E207" s="11" t="s">
        <v>626</v>
      </c>
      <c r="F207" s="20" t="s">
        <v>19</v>
      </c>
      <c r="G207" s="22">
        <v>7.8</v>
      </c>
      <c r="H207" s="22">
        <v>7</v>
      </c>
      <c r="I207" s="22" t="s">
        <v>20</v>
      </c>
      <c r="J207" s="12" t="s">
        <v>396</v>
      </c>
      <c r="K207" s="12"/>
      <c r="L207" s="12">
        <v>14</v>
      </c>
      <c r="M207" s="33">
        <v>1</v>
      </c>
    </row>
    <row r="208" s="2" customFormat="true" ht="25.5" spans="1:13">
      <c r="A208" s="12">
        <v>195</v>
      </c>
      <c r="B208" s="41" t="s">
        <v>654</v>
      </c>
      <c r="C208" s="41" t="s">
        <v>655</v>
      </c>
      <c r="D208" s="41" t="s">
        <v>656</v>
      </c>
      <c r="E208" s="41" t="s">
        <v>626</v>
      </c>
      <c r="F208" s="41" t="s">
        <v>19</v>
      </c>
      <c r="G208" s="41">
        <v>12.55</v>
      </c>
      <c r="H208" s="41">
        <v>10.55</v>
      </c>
      <c r="I208" s="41" t="s">
        <v>20</v>
      </c>
      <c r="J208" s="41" t="s">
        <v>396</v>
      </c>
      <c r="K208" s="41"/>
      <c r="L208" s="41">
        <v>4</v>
      </c>
      <c r="M208" s="33">
        <v>1</v>
      </c>
    </row>
    <row r="209" s="2" customFormat="true" ht="31.5" spans="1:13">
      <c r="A209" s="12">
        <v>196</v>
      </c>
      <c r="B209" s="11" t="s">
        <v>657</v>
      </c>
      <c r="C209" s="19" t="s">
        <v>658</v>
      </c>
      <c r="D209" s="11" t="s">
        <v>659</v>
      </c>
      <c r="E209" s="11" t="s">
        <v>626</v>
      </c>
      <c r="F209" s="20" t="s">
        <v>19</v>
      </c>
      <c r="G209" s="22">
        <v>17</v>
      </c>
      <c r="H209" s="22">
        <v>14.5</v>
      </c>
      <c r="I209" s="22" t="s">
        <v>20</v>
      </c>
      <c r="J209" s="12" t="s">
        <v>396</v>
      </c>
      <c r="K209" s="12"/>
      <c r="L209" s="12">
        <v>2</v>
      </c>
      <c r="M209" s="33">
        <v>1</v>
      </c>
    </row>
    <row r="210" s="2" customFormat="true" ht="63" spans="1:13">
      <c r="A210" s="12">
        <v>197</v>
      </c>
      <c r="B210" s="11" t="s">
        <v>660</v>
      </c>
      <c r="C210" s="19" t="s">
        <v>71</v>
      </c>
      <c r="D210" s="11" t="s">
        <v>661</v>
      </c>
      <c r="E210" s="11" t="s">
        <v>626</v>
      </c>
      <c r="F210" s="12" t="s">
        <v>19</v>
      </c>
      <c r="G210" s="22">
        <v>3.5</v>
      </c>
      <c r="H210" s="22">
        <v>3.18</v>
      </c>
      <c r="I210" s="22" t="s">
        <v>20</v>
      </c>
      <c r="J210" s="12" t="s">
        <v>396</v>
      </c>
      <c r="K210" s="12">
        <v>1</v>
      </c>
      <c r="L210" s="12">
        <v>5</v>
      </c>
      <c r="M210" s="33">
        <v>1</v>
      </c>
    </row>
    <row r="211" s="2" customFormat="true" ht="31.5" spans="1:13">
      <c r="A211" s="12">
        <v>198</v>
      </c>
      <c r="B211" s="11" t="s">
        <v>662</v>
      </c>
      <c r="C211" s="19" t="s">
        <v>663</v>
      </c>
      <c r="D211" s="11" t="s">
        <v>664</v>
      </c>
      <c r="E211" s="11" t="s">
        <v>626</v>
      </c>
      <c r="F211" s="12" t="s">
        <v>19</v>
      </c>
      <c r="G211" s="22">
        <v>2.4</v>
      </c>
      <c r="H211" s="22">
        <v>2.1</v>
      </c>
      <c r="I211" s="67" t="s">
        <v>665</v>
      </c>
      <c r="J211" s="12" t="s">
        <v>396</v>
      </c>
      <c r="K211" s="12">
        <v>0</v>
      </c>
      <c r="L211" s="12">
        <v>3</v>
      </c>
      <c r="M211" s="33">
        <v>1</v>
      </c>
    </row>
    <row r="212" s="2" customFormat="true" ht="31.5" spans="1:13">
      <c r="A212" s="12">
        <v>199</v>
      </c>
      <c r="B212" s="11" t="s">
        <v>666</v>
      </c>
      <c r="C212" s="19" t="s">
        <v>667</v>
      </c>
      <c r="D212" s="11" t="s">
        <v>668</v>
      </c>
      <c r="E212" s="11" t="s">
        <v>626</v>
      </c>
      <c r="F212" s="12" t="s">
        <v>19</v>
      </c>
      <c r="G212" s="22">
        <v>1.8</v>
      </c>
      <c r="H212" s="22">
        <v>1.6</v>
      </c>
      <c r="I212" s="67" t="s">
        <v>665</v>
      </c>
      <c r="J212" s="12" t="s">
        <v>396</v>
      </c>
      <c r="K212" s="12">
        <v>1</v>
      </c>
      <c r="L212" s="12">
        <v>2</v>
      </c>
      <c r="M212" s="33">
        <v>1</v>
      </c>
    </row>
    <row r="213" s="2" customFormat="true" ht="31.5" spans="1:13">
      <c r="A213" s="12">
        <v>200</v>
      </c>
      <c r="B213" s="11" t="s">
        <v>669</v>
      </c>
      <c r="C213" s="19" t="s">
        <v>670</v>
      </c>
      <c r="D213" s="11" t="s">
        <v>671</v>
      </c>
      <c r="E213" s="11" t="s">
        <v>626</v>
      </c>
      <c r="F213" s="20" t="s">
        <v>19</v>
      </c>
      <c r="G213" s="22">
        <v>0.5</v>
      </c>
      <c r="H213" s="22">
        <v>0.45</v>
      </c>
      <c r="I213" s="67" t="s">
        <v>665</v>
      </c>
      <c r="J213" s="12" t="s">
        <v>396</v>
      </c>
      <c r="K213" s="12">
        <v>1</v>
      </c>
      <c r="L213" s="12">
        <v>3</v>
      </c>
      <c r="M213" s="33">
        <v>1</v>
      </c>
    </row>
    <row r="214" s="2" customFormat="true" ht="31.5" spans="1:13">
      <c r="A214" s="12">
        <v>201</v>
      </c>
      <c r="B214" s="11" t="s">
        <v>672</v>
      </c>
      <c r="C214" s="19" t="s">
        <v>673</v>
      </c>
      <c r="D214" s="11" t="s">
        <v>674</v>
      </c>
      <c r="E214" s="11" t="s">
        <v>626</v>
      </c>
      <c r="F214" s="12" t="s">
        <v>19</v>
      </c>
      <c r="G214" s="22">
        <v>2.9</v>
      </c>
      <c r="H214" s="22">
        <v>2.7</v>
      </c>
      <c r="I214" s="67" t="s">
        <v>665</v>
      </c>
      <c r="J214" s="12" t="s">
        <v>396</v>
      </c>
      <c r="K214" s="12">
        <v>0</v>
      </c>
      <c r="L214" s="12">
        <v>2</v>
      </c>
      <c r="M214" s="33">
        <v>1</v>
      </c>
    </row>
    <row r="215" s="2" customFormat="true" ht="47.25" spans="1:13">
      <c r="A215" s="12">
        <v>202</v>
      </c>
      <c r="B215" s="11" t="s">
        <v>675</v>
      </c>
      <c r="C215" s="19" t="s">
        <v>676</v>
      </c>
      <c r="D215" s="11" t="s">
        <v>677</v>
      </c>
      <c r="E215" s="11" t="s">
        <v>626</v>
      </c>
      <c r="F215" s="20" t="s">
        <v>19</v>
      </c>
      <c r="G215" s="22">
        <v>10.2</v>
      </c>
      <c r="H215" s="22">
        <v>10</v>
      </c>
      <c r="I215" s="67" t="s">
        <v>665</v>
      </c>
      <c r="J215" s="12" t="s">
        <v>396</v>
      </c>
      <c r="K215" s="12">
        <v>1</v>
      </c>
      <c r="L215" s="12">
        <v>5</v>
      </c>
      <c r="M215" s="33">
        <v>1</v>
      </c>
    </row>
    <row r="216" s="2" customFormat="true" ht="31.5" spans="1:13">
      <c r="A216" s="12">
        <v>203</v>
      </c>
      <c r="B216" s="11" t="s">
        <v>678</v>
      </c>
      <c r="C216" s="19" t="s">
        <v>679</v>
      </c>
      <c r="D216" s="11" t="s">
        <v>680</v>
      </c>
      <c r="E216" s="11" t="s">
        <v>626</v>
      </c>
      <c r="F216" s="12" t="s">
        <v>19</v>
      </c>
      <c r="G216" s="22">
        <v>4.2</v>
      </c>
      <c r="H216" s="22">
        <v>4</v>
      </c>
      <c r="I216" s="67" t="s">
        <v>665</v>
      </c>
      <c r="J216" s="12" t="s">
        <v>396</v>
      </c>
      <c r="K216" s="12">
        <v>1</v>
      </c>
      <c r="L216" s="12">
        <v>10</v>
      </c>
      <c r="M216" s="33">
        <v>1</v>
      </c>
    </row>
    <row r="217" s="2" customFormat="true" ht="47.25" spans="1:13">
      <c r="A217" s="12">
        <v>204</v>
      </c>
      <c r="B217" s="11" t="s">
        <v>681</v>
      </c>
      <c r="C217" s="19" t="s">
        <v>682</v>
      </c>
      <c r="D217" s="11" t="s">
        <v>683</v>
      </c>
      <c r="E217" s="11" t="s">
        <v>626</v>
      </c>
      <c r="F217" s="12" t="s">
        <v>19</v>
      </c>
      <c r="G217" s="22">
        <v>10.6</v>
      </c>
      <c r="H217" s="22">
        <v>9.15</v>
      </c>
      <c r="I217" s="67" t="s">
        <v>665</v>
      </c>
      <c r="J217" s="12" t="s">
        <v>396</v>
      </c>
      <c r="K217" s="12">
        <v>1</v>
      </c>
      <c r="L217" s="12">
        <v>6</v>
      </c>
      <c r="M217" s="33">
        <v>1</v>
      </c>
    </row>
    <row r="218" s="2" customFormat="true" ht="47.25" spans="1:13">
      <c r="A218" s="12">
        <v>205</v>
      </c>
      <c r="B218" s="11" t="s">
        <v>684</v>
      </c>
      <c r="C218" s="19" t="s">
        <v>685</v>
      </c>
      <c r="D218" s="11" t="s">
        <v>686</v>
      </c>
      <c r="E218" s="11" t="s">
        <v>626</v>
      </c>
      <c r="F218" s="12" t="s">
        <v>19</v>
      </c>
      <c r="G218" s="22">
        <v>21.8</v>
      </c>
      <c r="H218" s="22">
        <v>20</v>
      </c>
      <c r="I218" s="12" t="s">
        <v>91</v>
      </c>
      <c r="J218" s="12" t="s">
        <v>396</v>
      </c>
      <c r="K218" s="30"/>
      <c r="L218" s="31">
        <v>12</v>
      </c>
      <c r="M218" s="33">
        <v>1</v>
      </c>
    </row>
    <row r="219" s="2" customFormat="true" ht="31.5" spans="1:13">
      <c r="A219" s="12">
        <v>206</v>
      </c>
      <c r="B219" s="11" t="s">
        <v>687</v>
      </c>
      <c r="C219" s="19" t="s">
        <v>688</v>
      </c>
      <c r="D219" s="64" t="s">
        <v>689</v>
      </c>
      <c r="E219" s="11" t="s">
        <v>626</v>
      </c>
      <c r="F219" s="12" t="s">
        <v>19</v>
      </c>
      <c r="G219" s="22">
        <v>30.5</v>
      </c>
      <c r="H219" s="22">
        <v>30</v>
      </c>
      <c r="I219" s="12" t="s">
        <v>91</v>
      </c>
      <c r="J219" s="12" t="s">
        <v>396</v>
      </c>
      <c r="K219" s="22"/>
      <c r="L219" s="22">
        <v>7</v>
      </c>
      <c r="M219" s="33">
        <v>1</v>
      </c>
    </row>
    <row r="220" s="2" customFormat="true" ht="63" spans="1:13">
      <c r="A220" s="12">
        <v>207</v>
      </c>
      <c r="B220" s="11" t="s">
        <v>690</v>
      </c>
      <c r="C220" s="19" t="s">
        <v>691</v>
      </c>
      <c r="D220" s="11" t="s">
        <v>692</v>
      </c>
      <c r="E220" s="11" t="s">
        <v>626</v>
      </c>
      <c r="F220" s="12" t="s">
        <v>19</v>
      </c>
      <c r="G220" s="22">
        <v>26.24</v>
      </c>
      <c r="H220" s="22">
        <v>25</v>
      </c>
      <c r="I220" s="12" t="s">
        <v>91</v>
      </c>
      <c r="J220" s="12" t="s">
        <v>396</v>
      </c>
      <c r="K220" s="30">
        <v>1</v>
      </c>
      <c r="L220" s="30">
        <v>27</v>
      </c>
      <c r="M220" s="33">
        <v>1</v>
      </c>
    </row>
    <row r="221" s="2" customFormat="true" ht="63" spans="1:13">
      <c r="A221" s="12">
        <v>208</v>
      </c>
      <c r="B221" s="11" t="s">
        <v>693</v>
      </c>
      <c r="C221" s="19" t="s">
        <v>694</v>
      </c>
      <c r="D221" s="11" t="s">
        <v>695</v>
      </c>
      <c r="E221" s="11" t="s">
        <v>626</v>
      </c>
      <c r="F221" s="20" t="s">
        <v>19</v>
      </c>
      <c r="G221" s="22">
        <v>17.5</v>
      </c>
      <c r="H221" s="22">
        <v>16.5</v>
      </c>
      <c r="I221" s="12" t="s">
        <v>91</v>
      </c>
      <c r="J221" s="12" t="s">
        <v>396</v>
      </c>
      <c r="K221" s="30">
        <v>1</v>
      </c>
      <c r="L221" s="30">
        <v>55</v>
      </c>
      <c r="M221" s="33">
        <v>1</v>
      </c>
    </row>
    <row r="222" s="2" customFormat="true" ht="63" spans="1:13">
      <c r="A222" s="12">
        <v>209</v>
      </c>
      <c r="B222" s="11" t="s">
        <v>696</v>
      </c>
      <c r="C222" s="19" t="s">
        <v>697</v>
      </c>
      <c r="D222" s="11" t="s">
        <v>698</v>
      </c>
      <c r="E222" s="11" t="s">
        <v>626</v>
      </c>
      <c r="F222" s="12" t="s">
        <v>19</v>
      </c>
      <c r="G222" s="22">
        <v>32</v>
      </c>
      <c r="H222" s="22">
        <v>31</v>
      </c>
      <c r="I222" s="12" t="s">
        <v>91</v>
      </c>
      <c r="J222" s="12" t="s">
        <v>396</v>
      </c>
      <c r="K222" s="30"/>
      <c r="L222" s="30">
        <v>2</v>
      </c>
      <c r="M222" s="33">
        <v>1</v>
      </c>
    </row>
    <row r="223" s="2" customFormat="true" ht="63" spans="1:13">
      <c r="A223" s="12">
        <v>210</v>
      </c>
      <c r="B223" s="11" t="s">
        <v>699</v>
      </c>
      <c r="C223" s="19" t="s">
        <v>588</v>
      </c>
      <c r="D223" s="11" t="s">
        <v>700</v>
      </c>
      <c r="E223" s="11" t="s">
        <v>626</v>
      </c>
      <c r="F223" s="12" t="s">
        <v>19</v>
      </c>
      <c r="G223" s="22">
        <v>23.7</v>
      </c>
      <c r="H223" s="22">
        <v>23</v>
      </c>
      <c r="I223" s="12" t="s">
        <v>91</v>
      </c>
      <c r="J223" s="12" t="s">
        <v>396</v>
      </c>
      <c r="K223" s="30">
        <v>1</v>
      </c>
      <c r="L223" s="30">
        <v>8</v>
      </c>
      <c r="M223" s="33">
        <v>1</v>
      </c>
    </row>
    <row r="224" s="2" customFormat="true" ht="31.5" spans="1:13">
      <c r="A224" s="12">
        <v>211</v>
      </c>
      <c r="B224" s="11" t="s">
        <v>701</v>
      </c>
      <c r="C224" s="19" t="s">
        <v>702</v>
      </c>
      <c r="D224" s="11" t="s">
        <v>703</v>
      </c>
      <c r="E224" s="11" t="s">
        <v>626</v>
      </c>
      <c r="F224" s="12" t="s">
        <v>19</v>
      </c>
      <c r="G224" s="22">
        <v>19.8</v>
      </c>
      <c r="H224" s="22">
        <v>19.2</v>
      </c>
      <c r="I224" s="12" t="s">
        <v>91</v>
      </c>
      <c r="J224" s="12" t="s">
        <v>396</v>
      </c>
      <c r="K224" s="30"/>
      <c r="L224" s="30">
        <v>3</v>
      </c>
      <c r="M224" s="33">
        <v>1</v>
      </c>
    </row>
    <row r="225" s="2" customFormat="true" ht="47.25" spans="1:13">
      <c r="A225" s="12">
        <v>212</v>
      </c>
      <c r="B225" s="11" t="s">
        <v>704</v>
      </c>
      <c r="C225" s="19" t="s">
        <v>705</v>
      </c>
      <c r="D225" s="11" t="s">
        <v>706</v>
      </c>
      <c r="E225" s="11" t="s">
        <v>626</v>
      </c>
      <c r="F225" s="20" t="s">
        <v>19</v>
      </c>
      <c r="G225" s="22">
        <v>15.5</v>
      </c>
      <c r="H225" s="22">
        <v>15</v>
      </c>
      <c r="I225" s="12" t="s">
        <v>91</v>
      </c>
      <c r="J225" s="12" t="s">
        <v>396</v>
      </c>
      <c r="K225" s="30"/>
      <c r="L225" s="30">
        <v>11</v>
      </c>
      <c r="M225" s="33">
        <v>1</v>
      </c>
    </row>
    <row r="226" s="2" customFormat="true" ht="63" spans="1:13">
      <c r="A226" s="12">
        <v>213</v>
      </c>
      <c r="B226" s="11" t="s">
        <v>707</v>
      </c>
      <c r="C226" s="19" t="s">
        <v>708</v>
      </c>
      <c r="D226" s="11" t="s">
        <v>709</v>
      </c>
      <c r="E226" s="11" t="s">
        <v>626</v>
      </c>
      <c r="F226" s="12" t="s">
        <v>19</v>
      </c>
      <c r="G226" s="22">
        <v>39</v>
      </c>
      <c r="H226" s="22">
        <v>38.5</v>
      </c>
      <c r="I226" s="12" t="s">
        <v>91</v>
      </c>
      <c r="J226" s="12" t="s">
        <v>396</v>
      </c>
      <c r="K226" s="30"/>
      <c r="L226" s="30">
        <v>40</v>
      </c>
      <c r="M226" s="33">
        <v>1</v>
      </c>
    </row>
    <row r="227" s="2" customFormat="true" ht="31.5" spans="1:13">
      <c r="A227" s="12">
        <v>214</v>
      </c>
      <c r="B227" s="11" t="s">
        <v>707</v>
      </c>
      <c r="C227" s="19" t="s">
        <v>710</v>
      </c>
      <c r="D227" s="11" t="s">
        <v>711</v>
      </c>
      <c r="E227" s="11" t="s">
        <v>626</v>
      </c>
      <c r="F227" s="20" t="s">
        <v>19</v>
      </c>
      <c r="G227" s="22">
        <v>15.5</v>
      </c>
      <c r="H227" s="22">
        <v>15</v>
      </c>
      <c r="I227" s="12" t="s">
        <v>91</v>
      </c>
      <c r="J227" s="12" t="s">
        <v>396</v>
      </c>
      <c r="K227" s="30">
        <v>1</v>
      </c>
      <c r="L227" s="30">
        <v>96</v>
      </c>
      <c r="M227" s="33">
        <v>1</v>
      </c>
    </row>
    <row r="228" s="2" customFormat="true" ht="31.5" spans="1:13">
      <c r="A228" s="12">
        <v>215</v>
      </c>
      <c r="B228" s="11" t="s">
        <v>712</v>
      </c>
      <c r="C228" s="19" t="s">
        <v>713</v>
      </c>
      <c r="D228" s="11" t="s">
        <v>714</v>
      </c>
      <c r="E228" s="11" t="s">
        <v>626</v>
      </c>
      <c r="F228" s="12" t="s">
        <v>19</v>
      </c>
      <c r="G228" s="22">
        <v>30.1</v>
      </c>
      <c r="H228" s="22">
        <v>29</v>
      </c>
      <c r="I228" s="12" t="s">
        <v>91</v>
      </c>
      <c r="J228" s="12" t="s">
        <v>396</v>
      </c>
      <c r="K228" s="68"/>
      <c r="L228" s="68">
        <v>3</v>
      </c>
      <c r="M228" s="33">
        <v>1</v>
      </c>
    </row>
    <row r="229" s="2" customFormat="true" ht="38.25" spans="1:13">
      <c r="A229" s="12">
        <v>216</v>
      </c>
      <c r="B229" s="41" t="s">
        <v>715</v>
      </c>
      <c r="C229" s="65" t="s">
        <v>716</v>
      </c>
      <c r="D229" s="41" t="s">
        <v>717</v>
      </c>
      <c r="E229" s="41" t="s">
        <v>718</v>
      </c>
      <c r="F229" s="41" t="s">
        <v>19</v>
      </c>
      <c r="G229" s="41">
        <v>59</v>
      </c>
      <c r="H229" s="41">
        <v>58</v>
      </c>
      <c r="I229" s="41" t="s">
        <v>91</v>
      </c>
      <c r="J229" s="41" t="s">
        <v>396</v>
      </c>
      <c r="K229" s="41">
        <v>1</v>
      </c>
      <c r="L229" s="41">
        <v>90</v>
      </c>
      <c r="M229" s="33">
        <v>1</v>
      </c>
    </row>
    <row r="230" s="3" customFormat="true" spans="1:13">
      <c r="A230" s="13"/>
      <c r="B230" s="14" t="s">
        <v>719</v>
      </c>
      <c r="C230" s="52"/>
      <c r="D230" s="14"/>
      <c r="E230" s="14"/>
      <c r="F230" s="13"/>
      <c r="G230" s="23">
        <f>SUM(G231:G237)</f>
        <v>209.86</v>
      </c>
      <c r="H230" s="23">
        <f>SUM(H231:H237)</f>
        <v>205.26</v>
      </c>
      <c r="I230" s="23"/>
      <c r="J230" s="23"/>
      <c r="K230" s="23">
        <f>SUM(K231:K237)</f>
        <v>4</v>
      </c>
      <c r="L230" s="23">
        <f>SUM(L231:L237)</f>
        <v>148</v>
      </c>
      <c r="M230" s="13"/>
    </row>
    <row r="231" s="2" customFormat="true" ht="47.25" spans="1:13">
      <c r="A231" s="12">
        <v>217</v>
      </c>
      <c r="B231" s="11" t="s">
        <v>720</v>
      </c>
      <c r="C231" s="19" t="s">
        <v>721</v>
      </c>
      <c r="D231" s="11" t="s">
        <v>722</v>
      </c>
      <c r="E231" s="11" t="s">
        <v>723</v>
      </c>
      <c r="F231" s="20" t="s">
        <v>19</v>
      </c>
      <c r="G231" s="22">
        <v>49.2</v>
      </c>
      <c r="H231" s="22">
        <v>48.2</v>
      </c>
      <c r="I231" s="12" t="s">
        <v>91</v>
      </c>
      <c r="J231" s="12" t="s">
        <v>349</v>
      </c>
      <c r="K231" s="30"/>
      <c r="L231" s="30">
        <v>23</v>
      </c>
      <c r="M231" s="33">
        <v>1</v>
      </c>
    </row>
    <row r="232" s="2" customFormat="true" ht="47.25" spans="1:13">
      <c r="A232" s="12">
        <v>218</v>
      </c>
      <c r="B232" s="11" t="s">
        <v>724</v>
      </c>
      <c r="C232" s="19" t="s">
        <v>725</v>
      </c>
      <c r="D232" s="11" t="s">
        <v>726</v>
      </c>
      <c r="E232" s="11" t="s">
        <v>723</v>
      </c>
      <c r="F232" s="12" t="s">
        <v>19</v>
      </c>
      <c r="G232" s="22">
        <v>18.5</v>
      </c>
      <c r="H232" s="22">
        <v>18.5</v>
      </c>
      <c r="I232" s="12" t="s">
        <v>91</v>
      </c>
      <c r="J232" s="12" t="s">
        <v>349</v>
      </c>
      <c r="K232" s="30">
        <v>1</v>
      </c>
      <c r="L232" s="30">
        <v>19</v>
      </c>
      <c r="M232" s="33">
        <v>1</v>
      </c>
    </row>
    <row r="233" s="2" customFormat="true" ht="47.25" spans="1:13">
      <c r="A233" s="12">
        <v>219</v>
      </c>
      <c r="B233" s="11" t="s">
        <v>727</v>
      </c>
      <c r="C233" s="19" t="s">
        <v>728</v>
      </c>
      <c r="D233" s="11" t="s">
        <v>729</v>
      </c>
      <c r="E233" s="11" t="s">
        <v>730</v>
      </c>
      <c r="F233" s="20" t="s">
        <v>19</v>
      </c>
      <c r="G233" s="22">
        <v>27.5</v>
      </c>
      <c r="H233" s="22">
        <v>27</v>
      </c>
      <c r="I233" s="12" t="s">
        <v>91</v>
      </c>
      <c r="J233" s="12" t="s">
        <v>349</v>
      </c>
      <c r="K233" s="30"/>
      <c r="L233" s="30">
        <v>25</v>
      </c>
      <c r="M233" s="33">
        <v>1</v>
      </c>
    </row>
    <row r="234" s="2" customFormat="true" ht="47.25" spans="1:13">
      <c r="A234" s="12">
        <v>220</v>
      </c>
      <c r="B234" s="11" t="s">
        <v>731</v>
      </c>
      <c r="C234" s="19" t="s">
        <v>732</v>
      </c>
      <c r="D234" s="11" t="s">
        <v>733</v>
      </c>
      <c r="E234" s="11" t="s">
        <v>730</v>
      </c>
      <c r="F234" s="12" t="s">
        <v>19</v>
      </c>
      <c r="G234" s="22">
        <v>27.62</v>
      </c>
      <c r="H234" s="22">
        <v>26.82</v>
      </c>
      <c r="I234" s="12" t="s">
        <v>91</v>
      </c>
      <c r="J234" s="12" t="s">
        <v>349</v>
      </c>
      <c r="K234" s="30">
        <v>1</v>
      </c>
      <c r="L234" s="30">
        <v>15</v>
      </c>
      <c r="M234" s="33">
        <v>1</v>
      </c>
    </row>
    <row r="235" s="2" customFormat="true" ht="47.25" spans="1:13">
      <c r="A235" s="12">
        <v>221</v>
      </c>
      <c r="B235" s="11" t="s">
        <v>734</v>
      </c>
      <c r="C235" s="19" t="s">
        <v>735</v>
      </c>
      <c r="D235" s="11" t="s">
        <v>736</v>
      </c>
      <c r="E235" s="11" t="s">
        <v>730</v>
      </c>
      <c r="F235" s="12" t="s">
        <v>19</v>
      </c>
      <c r="G235" s="22">
        <v>9.84</v>
      </c>
      <c r="H235" s="22">
        <v>9.54</v>
      </c>
      <c r="I235" s="12" t="s">
        <v>91</v>
      </c>
      <c r="J235" s="12" t="s">
        <v>349</v>
      </c>
      <c r="K235" s="30">
        <v>1</v>
      </c>
      <c r="L235" s="30">
        <v>16</v>
      </c>
      <c r="M235" s="33">
        <v>1</v>
      </c>
    </row>
    <row r="236" s="2" customFormat="true" ht="47.25" spans="1:13">
      <c r="A236" s="12">
        <v>222</v>
      </c>
      <c r="B236" s="11" t="s">
        <v>737</v>
      </c>
      <c r="C236" s="19" t="s">
        <v>694</v>
      </c>
      <c r="D236" s="11" t="s">
        <v>738</v>
      </c>
      <c r="E236" s="11" t="s">
        <v>739</v>
      </c>
      <c r="F236" s="12" t="s">
        <v>19</v>
      </c>
      <c r="G236" s="22">
        <v>52</v>
      </c>
      <c r="H236" s="22">
        <v>50</v>
      </c>
      <c r="I236" s="12" t="s">
        <v>91</v>
      </c>
      <c r="J236" s="12" t="s">
        <v>349</v>
      </c>
      <c r="K236" s="30">
        <v>1</v>
      </c>
      <c r="L236" s="30">
        <v>36</v>
      </c>
      <c r="M236" s="33">
        <v>1</v>
      </c>
    </row>
    <row r="237" s="2" customFormat="true" ht="31.5" spans="1:13">
      <c r="A237" s="12">
        <v>223</v>
      </c>
      <c r="B237" s="11" t="s">
        <v>740</v>
      </c>
      <c r="C237" s="19" t="s">
        <v>741</v>
      </c>
      <c r="D237" s="11" t="s">
        <v>742</v>
      </c>
      <c r="E237" s="11" t="s">
        <v>743</v>
      </c>
      <c r="F237" s="20" t="s">
        <v>19</v>
      </c>
      <c r="G237" s="22">
        <v>25.2</v>
      </c>
      <c r="H237" s="22">
        <v>25.2</v>
      </c>
      <c r="I237" s="12" t="s">
        <v>91</v>
      </c>
      <c r="J237" s="12" t="s">
        <v>349</v>
      </c>
      <c r="K237" s="30"/>
      <c r="L237" s="30">
        <v>14</v>
      </c>
      <c r="M237" s="33">
        <v>1</v>
      </c>
    </row>
    <row r="238" s="3" customFormat="true" spans="1:13">
      <c r="A238" s="13"/>
      <c r="B238" s="14" t="s">
        <v>744</v>
      </c>
      <c r="C238" s="52"/>
      <c r="D238" s="14"/>
      <c r="E238" s="14"/>
      <c r="F238" s="13"/>
      <c r="G238" s="23">
        <f>SUM(G239:G252)</f>
        <v>402.15</v>
      </c>
      <c r="H238" s="23">
        <f>SUM(H239:H252)</f>
        <v>311.95</v>
      </c>
      <c r="I238" s="23"/>
      <c r="J238" s="23"/>
      <c r="K238" s="23">
        <f>SUM(K239:K252)</f>
        <v>6</v>
      </c>
      <c r="L238" s="23">
        <f>SUM(L239:L252)</f>
        <v>486</v>
      </c>
      <c r="M238" s="13"/>
    </row>
    <row r="239" s="2" customFormat="true" ht="31.5" spans="1:13">
      <c r="A239" s="12">
        <v>224</v>
      </c>
      <c r="B239" s="11" t="s">
        <v>745</v>
      </c>
      <c r="C239" s="19" t="s">
        <v>746</v>
      </c>
      <c r="D239" s="11" t="s">
        <v>747</v>
      </c>
      <c r="E239" s="11" t="s">
        <v>747</v>
      </c>
      <c r="F239" s="20" t="s">
        <v>19</v>
      </c>
      <c r="G239" s="22">
        <v>15</v>
      </c>
      <c r="H239" s="22">
        <v>14</v>
      </c>
      <c r="I239" s="12" t="s">
        <v>91</v>
      </c>
      <c r="J239" s="12" t="s">
        <v>396</v>
      </c>
      <c r="K239" s="30"/>
      <c r="L239" s="30">
        <v>29</v>
      </c>
      <c r="M239" s="33">
        <v>1</v>
      </c>
    </row>
    <row r="240" s="2" customFormat="true" ht="31.5" spans="1:13">
      <c r="A240" s="12">
        <v>225</v>
      </c>
      <c r="B240" s="11" t="s">
        <v>748</v>
      </c>
      <c r="C240" s="19" t="s">
        <v>749</v>
      </c>
      <c r="D240" s="11" t="s">
        <v>750</v>
      </c>
      <c r="E240" s="11" t="s">
        <v>739</v>
      </c>
      <c r="F240" s="12" t="s">
        <v>19</v>
      </c>
      <c r="G240" s="22">
        <v>23.8</v>
      </c>
      <c r="H240" s="22">
        <v>21.8</v>
      </c>
      <c r="I240" s="12" t="s">
        <v>91</v>
      </c>
      <c r="J240" s="12" t="s">
        <v>396</v>
      </c>
      <c r="K240" s="30"/>
      <c r="L240" s="30">
        <v>6</v>
      </c>
      <c r="M240" s="33">
        <v>1</v>
      </c>
    </row>
    <row r="241" s="2" customFormat="true" ht="31.5" spans="1:13">
      <c r="A241" s="12">
        <v>226</v>
      </c>
      <c r="B241" s="11" t="s">
        <v>751</v>
      </c>
      <c r="C241" s="19" t="s">
        <v>752</v>
      </c>
      <c r="D241" s="11" t="s">
        <v>753</v>
      </c>
      <c r="E241" s="11" t="s">
        <v>739</v>
      </c>
      <c r="F241" s="12" t="s">
        <v>19</v>
      </c>
      <c r="G241" s="22">
        <v>8.44</v>
      </c>
      <c r="H241" s="22">
        <v>8.44</v>
      </c>
      <c r="I241" s="12" t="s">
        <v>91</v>
      </c>
      <c r="J241" s="12" t="s">
        <v>55</v>
      </c>
      <c r="K241" s="30"/>
      <c r="L241" s="30">
        <v>10</v>
      </c>
      <c r="M241" s="33">
        <v>1</v>
      </c>
    </row>
    <row r="242" s="2" customFormat="true" ht="31.5" spans="1:13">
      <c r="A242" s="12">
        <v>227</v>
      </c>
      <c r="B242" s="11" t="s">
        <v>754</v>
      </c>
      <c r="C242" s="19" t="s">
        <v>254</v>
      </c>
      <c r="D242" s="11" t="s">
        <v>755</v>
      </c>
      <c r="E242" s="11" t="s">
        <v>756</v>
      </c>
      <c r="F242" s="12" t="s">
        <v>19</v>
      </c>
      <c r="G242" s="22">
        <v>10.5</v>
      </c>
      <c r="H242" s="66">
        <v>10</v>
      </c>
      <c r="I242" s="12" t="s">
        <v>91</v>
      </c>
      <c r="J242" s="12" t="s">
        <v>55</v>
      </c>
      <c r="K242" s="69">
        <v>1</v>
      </c>
      <c r="L242" s="69">
        <v>54</v>
      </c>
      <c r="M242" s="33">
        <v>1</v>
      </c>
    </row>
    <row r="243" s="2" customFormat="true" ht="47.25" spans="1:13">
      <c r="A243" s="12">
        <v>228</v>
      </c>
      <c r="B243" s="36" t="s">
        <v>757</v>
      </c>
      <c r="C243" s="19" t="s">
        <v>758</v>
      </c>
      <c r="D243" s="11" t="s">
        <v>759</v>
      </c>
      <c r="E243" s="11" t="s">
        <v>760</v>
      </c>
      <c r="F243" s="20" t="s">
        <v>19</v>
      </c>
      <c r="G243" s="22">
        <v>38.56</v>
      </c>
      <c r="H243" s="22">
        <v>37.36</v>
      </c>
      <c r="I243" s="12" t="s">
        <v>91</v>
      </c>
      <c r="J243" s="12" t="s">
        <v>55</v>
      </c>
      <c r="K243" s="30"/>
      <c r="L243" s="30">
        <v>4</v>
      </c>
      <c r="M243" s="33">
        <v>1</v>
      </c>
    </row>
    <row r="244" s="2" customFormat="true" ht="63" spans="1:13">
      <c r="A244" s="12">
        <v>229</v>
      </c>
      <c r="B244" s="11" t="s">
        <v>761</v>
      </c>
      <c r="C244" s="35" t="s">
        <v>762</v>
      </c>
      <c r="D244" s="18" t="s">
        <v>763</v>
      </c>
      <c r="E244" s="18" t="s">
        <v>760</v>
      </c>
      <c r="F244" s="12" t="s">
        <v>19</v>
      </c>
      <c r="G244" s="22">
        <v>36</v>
      </c>
      <c r="H244" s="25">
        <v>34</v>
      </c>
      <c r="I244" s="12" t="s">
        <v>91</v>
      </c>
      <c r="J244" s="12" t="s">
        <v>396</v>
      </c>
      <c r="K244" s="30"/>
      <c r="L244" s="31">
        <v>11</v>
      </c>
      <c r="M244" s="33">
        <v>1</v>
      </c>
    </row>
    <row r="245" s="2" customFormat="true" ht="31.5" spans="1:13">
      <c r="A245" s="12">
        <v>230</v>
      </c>
      <c r="B245" s="11" t="s">
        <v>764</v>
      </c>
      <c r="C245" s="19" t="s">
        <v>765</v>
      </c>
      <c r="D245" s="11" t="s">
        <v>766</v>
      </c>
      <c r="E245" s="11" t="s">
        <v>756</v>
      </c>
      <c r="F245" s="20" t="s">
        <v>19</v>
      </c>
      <c r="G245" s="22">
        <v>11.91</v>
      </c>
      <c r="H245" s="22">
        <v>11.41</v>
      </c>
      <c r="I245" s="12" t="s">
        <v>91</v>
      </c>
      <c r="J245" s="12" t="s">
        <v>55</v>
      </c>
      <c r="K245" s="30"/>
      <c r="L245" s="30">
        <v>5</v>
      </c>
      <c r="M245" s="33">
        <v>1</v>
      </c>
    </row>
    <row r="246" s="2" customFormat="true" ht="31.5" spans="1:13">
      <c r="A246" s="12">
        <v>231</v>
      </c>
      <c r="B246" s="11" t="s">
        <v>767</v>
      </c>
      <c r="C246" s="19" t="s">
        <v>768</v>
      </c>
      <c r="D246" s="11" t="s">
        <v>769</v>
      </c>
      <c r="E246" s="11" t="s">
        <v>25</v>
      </c>
      <c r="F246" s="12" t="s">
        <v>19</v>
      </c>
      <c r="G246" s="22">
        <v>21.5</v>
      </c>
      <c r="H246" s="22">
        <v>20</v>
      </c>
      <c r="I246" s="12" t="s">
        <v>91</v>
      </c>
      <c r="J246" s="12" t="s">
        <v>55</v>
      </c>
      <c r="K246" s="30">
        <v>1</v>
      </c>
      <c r="L246" s="30">
        <v>91</v>
      </c>
      <c r="M246" s="33">
        <v>1</v>
      </c>
    </row>
    <row r="247" s="2" customFormat="true" ht="47.25" spans="1:13">
      <c r="A247" s="12">
        <v>232</v>
      </c>
      <c r="B247" s="11" t="s">
        <v>770</v>
      </c>
      <c r="C247" s="19" t="s">
        <v>771</v>
      </c>
      <c r="D247" s="11" t="s">
        <v>772</v>
      </c>
      <c r="E247" s="11" t="s">
        <v>25</v>
      </c>
      <c r="F247" s="12" t="s">
        <v>19</v>
      </c>
      <c r="G247" s="22">
        <v>100</v>
      </c>
      <c r="H247" s="22">
        <v>26</v>
      </c>
      <c r="I247" s="12" t="s">
        <v>91</v>
      </c>
      <c r="J247" s="12" t="s">
        <v>349</v>
      </c>
      <c r="K247" s="30">
        <v>1</v>
      </c>
      <c r="L247" s="30">
        <v>91</v>
      </c>
      <c r="M247" s="33">
        <v>1</v>
      </c>
    </row>
    <row r="248" s="2" customFormat="true" ht="31.5" spans="1:13">
      <c r="A248" s="12">
        <v>233</v>
      </c>
      <c r="B248" s="11" t="s">
        <v>773</v>
      </c>
      <c r="C248" s="19" t="s">
        <v>774</v>
      </c>
      <c r="D248" s="11" t="s">
        <v>775</v>
      </c>
      <c r="E248" s="11" t="s">
        <v>776</v>
      </c>
      <c r="F248" s="12" t="s">
        <v>19</v>
      </c>
      <c r="G248" s="22">
        <v>12.02</v>
      </c>
      <c r="H248" s="22">
        <v>11.52</v>
      </c>
      <c r="I248" s="12" t="s">
        <v>91</v>
      </c>
      <c r="J248" s="12" t="s">
        <v>55</v>
      </c>
      <c r="K248" s="30">
        <v>1</v>
      </c>
      <c r="L248" s="30">
        <v>9</v>
      </c>
      <c r="M248" s="33">
        <v>1</v>
      </c>
    </row>
    <row r="249" s="2" customFormat="true" ht="47.25" spans="1:13">
      <c r="A249" s="12">
        <v>234</v>
      </c>
      <c r="B249" s="11" t="s">
        <v>777</v>
      </c>
      <c r="C249" s="19" t="s">
        <v>778</v>
      </c>
      <c r="D249" s="11" t="s">
        <v>779</v>
      </c>
      <c r="E249" s="11" t="s">
        <v>779</v>
      </c>
      <c r="F249" s="20" t="s">
        <v>19</v>
      </c>
      <c r="G249" s="22">
        <v>33.2</v>
      </c>
      <c r="H249" s="22">
        <v>31.2</v>
      </c>
      <c r="I249" s="12" t="s">
        <v>91</v>
      </c>
      <c r="J249" s="12" t="s">
        <v>396</v>
      </c>
      <c r="K249" s="30"/>
      <c r="L249" s="30">
        <v>44</v>
      </c>
      <c r="M249" s="33">
        <v>1</v>
      </c>
    </row>
    <row r="250" s="2" customFormat="true" ht="31.5" spans="1:13">
      <c r="A250" s="12">
        <v>235</v>
      </c>
      <c r="B250" s="11" t="s">
        <v>780</v>
      </c>
      <c r="C250" s="35" t="s">
        <v>781</v>
      </c>
      <c r="D250" s="18" t="s">
        <v>782</v>
      </c>
      <c r="E250" s="18" t="s">
        <v>760</v>
      </c>
      <c r="F250" s="20" t="s">
        <v>19</v>
      </c>
      <c r="G250" s="22">
        <v>60.56</v>
      </c>
      <c r="H250" s="25">
        <v>58.56</v>
      </c>
      <c r="I250" s="12" t="s">
        <v>91</v>
      </c>
      <c r="J250" s="12" t="s">
        <v>55</v>
      </c>
      <c r="K250" s="30">
        <v>1</v>
      </c>
      <c r="L250" s="31">
        <v>45</v>
      </c>
      <c r="M250" s="33">
        <v>1</v>
      </c>
    </row>
    <row r="251" s="2" customFormat="true" ht="31.5" spans="1:13">
      <c r="A251" s="12">
        <v>236</v>
      </c>
      <c r="B251" s="11" t="s">
        <v>783</v>
      </c>
      <c r="C251" s="35" t="s">
        <v>784</v>
      </c>
      <c r="D251" s="18" t="s">
        <v>785</v>
      </c>
      <c r="E251" s="18" t="s">
        <v>760</v>
      </c>
      <c r="F251" s="12" t="s">
        <v>19</v>
      </c>
      <c r="G251" s="22">
        <v>10.81</v>
      </c>
      <c r="H251" s="25">
        <v>9.81</v>
      </c>
      <c r="I251" s="12" t="s">
        <v>91</v>
      </c>
      <c r="J251" s="12" t="s">
        <v>55</v>
      </c>
      <c r="K251" s="30"/>
      <c r="L251" s="31">
        <v>5</v>
      </c>
      <c r="M251" s="33">
        <v>1</v>
      </c>
    </row>
    <row r="252" s="2" customFormat="true" ht="31.5" spans="1:13">
      <c r="A252" s="12">
        <v>237</v>
      </c>
      <c r="B252" s="11" t="s">
        <v>786</v>
      </c>
      <c r="C252" s="35" t="s">
        <v>787</v>
      </c>
      <c r="D252" s="11" t="s">
        <v>788</v>
      </c>
      <c r="E252" s="18" t="s">
        <v>760</v>
      </c>
      <c r="F252" s="12" t="s">
        <v>19</v>
      </c>
      <c r="G252" s="22">
        <v>19.85</v>
      </c>
      <c r="H252" s="25">
        <v>17.85</v>
      </c>
      <c r="I252" s="12" t="s">
        <v>91</v>
      </c>
      <c r="J252" s="12" t="s">
        <v>55</v>
      </c>
      <c r="K252" s="30">
        <v>1</v>
      </c>
      <c r="L252" s="31">
        <v>82</v>
      </c>
      <c r="M252" s="33">
        <v>1</v>
      </c>
    </row>
    <row r="253" s="3" customFormat="true" spans="1:13">
      <c r="A253" s="13"/>
      <c r="B253" s="14" t="s">
        <v>789</v>
      </c>
      <c r="C253" s="52"/>
      <c r="D253" s="14"/>
      <c r="E253" s="14"/>
      <c r="F253" s="13"/>
      <c r="G253" s="23">
        <f>SUM(G254:G261)</f>
        <v>88.4</v>
      </c>
      <c r="H253" s="23">
        <f>SUM(H254:H261)</f>
        <v>71.5</v>
      </c>
      <c r="I253" s="23"/>
      <c r="J253" s="23"/>
      <c r="K253" s="23">
        <f>SUM(K254:K261)</f>
        <v>3</v>
      </c>
      <c r="L253" s="23">
        <f>SUM(L254:L261)</f>
        <v>96</v>
      </c>
      <c r="M253" s="13"/>
    </row>
    <row r="254" s="2" customFormat="true" ht="31.5" spans="1:13">
      <c r="A254" s="12">
        <v>238</v>
      </c>
      <c r="B254" s="11" t="s">
        <v>790</v>
      </c>
      <c r="C254" s="19" t="s">
        <v>791</v>
      </c>
      <c r="D254" s="11" t="s">
        <v>348</v>
      </c>
      <c r="E254" s="11" t="s">
        <v>25</v>
      </c>
      <c r="F254" s="12" t="s">
        <v>19</v>
      </c>
      <c r="G254" s="25">
        <v>15</v>
      </c>
      <c r="H254" s="22">
        <v>12</v>
      </c>
      <c r="I254" s="12" t="s">
        <v>91</v>
      </c>
      <c r="J254" s="12" t="s">
        <v>349</v>
      </c>
      <c r="K254" s="30"/>
      <c r="L254" s="30">
        <v>5</v>
      </c>
      <c r="M254" s="33">
        <v>1</v>
      </c>
    </row>
    <row r="255" s="2" customFormat="true" ht="31.5" spans="1:13">
      <c r="A255" s="12">
        <v>239</v>
      </c>
      <c r="B255" s="11" t="s">
        <v>792</v>
      </c>
      <c r="C255" s="35" t="s">
        <v>793</v>
      </c>
      <c r="D255" s="18" t="s">
        <v>348</v>
      </c>
      <c r="E255" s="18" t="s">
        <v>25</v>
      </c>
      <c r="F255" s="20" t="s">
        <v>19</v>
      </c>
      <c r="G255" s="25">
        <v>15</v>
      </c>
      <c r="H255" s="25">
        <v>10</v>
      </c>
      <c r="I255" s="12" t="s">
        <v>91</v>
      </c>
      <c r="J255" s="12" t="s">
        <v>349</v>
      </c>
      <c r="K255" s="30">
        <v>1</v>
      </c>
      <c r="L255" s="31">
        <v>12</v>
      </c>
      <c r="M255" s="33">
        <v>1</v>
      </c>
    </row>
    <row r="256" s="2" customFormat="true" ht="47.25" spans="1:13">
      <c r="A256" s="12">
        <v>240</v>
      </c>
      <c r="B256" s="18" t="s">
        <v>794</v>
      </c>
      <c r="C256" s="35" t="s">
        <v>289</v>
      </c>
      <c r="D256" s="18" t="s">
        <v>795</v>
      </c>
      <c r="E256" s="11" t="s">
        <v>796</v>
      </c>
      <c r="F256" s="12" t="s">
        <v>19</v>
      </c>
      <c r="G256" s="25">
        <v>4.5</v>
      </c>
      <c r="H256" s="25">
        <v>2.5</v>
      </c>
      <c r="I256" s="12" t="s">
        <v>91</v>
      </c>
      <c r="J256" s="12" t="s">
        <v>797</v>
      </c>
      <c r="K256" s="31">
        <v>1</v>
      </c>
      <c r="L256" s="31">
        <v>6</v>
      </c>
      <c r="M256" s="33">
        <v>1</v>
      </c>
    </row>
    <row r="257" s="2" customFormat="true" ht="47.25" spans="1:13">
      <c r="A257" s="12">
        <v>241</v>
      </c>
      <c r="B257" s="18" t="s">
        <v>798</v>
      </c>
      <c r="C257" s="35" t="s">
        <v>32</v>
      </c>
      <c r="D257" s="18" t="s">
        <v>799</v>
      </c>
      <c r="E257" s="11" t="s">
        <v>800</v>
      </c>
      <c r="F257" s="12" t="s">
        <v>494</v>
      </c>
      <c r="G257" s="25">
        <v>7</v>
      </c>
      <c r="H257" s="25">
        <v>3</v>
      </c>
      <c r="I257" s="12" t="s">
        <v>91</v>
      </c>
      <c r="J257" s="12" t="s">
        <v>797</v>
      </c>
      <c r="K257" s="31"/>
      <c r="L257" s="31">
        <v>1</v>
      </c>
      <c r="M257" s="33">
        <v>1</v>
      </c>
    </row>
    <row r="258" s="2" customFormat="true" ht="66" customHeight="true" spans="1:13">
      <c r="A258" s="12">
        <v>242</v>
      </c>
      <c r="B258" s="18" t="s">
        <v>801</v>
      </c>
      <c r="C258" s="35" t="s">
        <v>802</v>
      </c>
      <c r="D258" s="18" t="s">
        <v>803</v>
      </c>
      <c r="E258" s="11" t="s">
        <v>25</v>
      </c>
      <c r="F258" s="12" t="s">
        <v>494</v>
      </c>
      <c r="G258" s="25">
        <v>12.4</v>
      </c>
      <c r="H258" s="25">
        <v>12</v>
      </c>
      <c r="I258" s="12" t="s">
        <v>91</v>
      </c>
      <c r="J258" s="12" t="s">
        <v>349</v>
      </c>
      <c r="K258" s="31">
        <v>1</v>
      </c>
      <c r="L258" s="31">
        <v>3</v>
      </c>
      <c r="M258" s="33">
        <v>1</v>
      </c>
    </row>
    <row r="259" s="2" customFormat="true" ht="31.5" spans="1:13">
      <c r="A259" s="12">
        <v>243</v>
      </c>
      <c r="B259" s="11" t="s">
        <v>804</v>
      </c>
      <c r="C259" s="19" t="s">
        <v>805</v>
      </c>
      <c r="D259" s="11" t="s">
        <v>348</v>
      </c>
      <c r="E259" s="11" t="s">
        <v>806</v>
      </c>
      <c r="F259" s="12" t="s">
        <v>19</v>
      </c>
      <c r="G259" s="22">
        <v>10.5</v>
      </c>
      <c r="H259" s="22">
        <v>10</v>
      </c>
      <c r="I259" s="12" t="s">
        <v>91</v>
      </c>
      <c r="J259" s="12" t="s">
        <v>349</v>
      </c>
      <c r="K259" s="30"/>
      <c r="L259" s="30">
        <v>3</v>
      </c>
      <c r="M259" s="33">
        <v>1</v>
      </c>
    </row>
    <row r="260" s="2" customFormat="true" ht="31.5" spans="1:13">
      <c r="A260" s="12">
        <v>244</v>
      </c>
      <c r="B260" s="11" t="s">
        <v>807</v>
      </c>
      <c r="C260" s="19" t="s">
        <v>808</v>
      </c>
      <c r="D260" s="11" t="s">
        <v>348</v>
      </c>
      <c r="E260" s="18" t="s">
        <v>25</v>
      </c>
      <c r="F260" s="12" t="s">
        <v>19</v>
      </c>
      <c r="G260" s="25">
        <v>16</v>
      </c>
      <c r="H260" s="22">
        <v>15</v>
      </c>
      <c r="I260" s="12" t="s">
        <v>91</v>
      </c>
      <c r="J260" s="12" t="s">
        <v>349</v>
      </c>
      <c r="K260" s="30"/>
      <c r="L260" s="30">
        <v>12</v>
      </c>
      <c r="M260" s="33">
        <v>1</v>
      </c>
    </row>
    <row r="261" s="2" customFormat="true" ht="31.5" spans="1:13">
      <c r="A261" s="12">
        <v>245</v>
      </c>
      <c r="B261" s="11" t="s">
        <v>809</v>
      </c>
      <c r="C261" s="19" t="s">
        <v>810</v>
      </c>
      <c r="D261" s="11" t="s">
        <v>811</v>
      </c>
      <c r="E261" s="11" t="s">
        <v>812</v>
      </c>
      <c r="F261" s="20" t="s">
        <v>19</v>
      </c>
      <c r="G261" s="22">
        <v>8</v>
      </c>
      <c r="H261" s="22">
        <v>7</v>
      </c>
      <c r="I261" s="22" t="s">
        <v>20</v>
      </c>
      <c r="J261" s="12" t="s">
        <v>55</v>
      </c>
      <c r="K261" s="12"/>
      <c r="L261" s="12">
        <v>54</v>
      </c>
      <c r="M261" s="33">
        <v>1</v>
      </c>
    </row>
    <row r="262" s="3" customFormat="true" ht="31.5" spans="1:13">
      <c r="A262" s="13"/>
      <c r="B262" s="14" t="s">
        <v>813</v>
      </c>
      <c r="C262" s="52"/>
      <c r="D262" s="14"/>
      <c r="E262" s="14"/>
      <c r="F262" s="13" t="s">
        <v>19</v>
      </c>
      <c r="G262" s="23">
        <f>SUM(G263:G265)</f>
        <v>436</v>
      </c>
      <c r="H262" s="23">
        <f>SUM(H263:H265)</f>
        <v>436</v>
      </c>
      <c r="I262" s="23"/>
      <c r="J262" s="23"/>
      <c r="K262" s="23">
        <v>54</v>
      </c>
      <c r="L262" s="23">
        <f>SUM(L263:L265)</f>
        <v>4984</v>
      </c>
      <c r="M262" s="13"/>
    </row>
    <row r="263" s="2" customFormat="true" ht="31.5" spans="1:13">
      <c r="A263" s="12">
        <v>246</v>
      </c>
      <c r="B263" s="11" t="s">
        <v>814</v>
      </c>
      <c r="C263" s="19" t="s">
        <v>815</v>
      </c>
      <c r="D263" s="11" t="s">
        <v>816</v>
      </c>
      <c r="E263" s="11" t="s">
        <v>25</v>
      </c>
      <c r="F263" s="20" t="s">
        <v>19</v>
      </c>
      <c r="G263" s="22">
        <v>100</v>
      </c>
      <c r="H263" s="22">
        <v>100</v>
      </c>
      <c r="I263" s="22" t="s">
        <v>20</v>
      </c>
      <c r="J263" s="12" t="s">
        <v>55</v>
      </c>
      <c r="K263" s="12">
        <v>54</v>
      </c>
      <c r="L263" s="12">
        <v>2799</v>
      </c>
      <c r="M263" s="33">
        <v>1</v>
      </c>
    </row>
    <row r="264" s="2" customFormat="true" ht="31.5" spans="1:13">
      <c r="A264" s="12">
        <v>247</v>
      </c>
      <c r="B264" s="11" t="s">
        <v>817</v>
      </c>
      <c r="C264" s="70" t="s">
        <v>815</v>
      </c>
      <c r="D264" s="11" t="s">
        <v>818</v>
      </c>
      <c r="E264" s="11" t="s">
        <v>25</v>
      </c>
      <c r="F264" s="12" t="s">
        <v>19</v>
      </c>
      <c r="G264" s="22">
        <v>76</v>
      </c>
      <c r="H264" s="22">
        <v>76</v>
      </c>
      <c r="I264" s="22" t="s">
        <v>20</v>
      </c>
      <c r="J264" s="12" t="s">
        <v>55</v>
      </c>
      <c r="K264" s="12">
        <v>54</v>
      </c>
      <c r="L264" s="12">
        <v>1378</v>
      </c>
      <c r="M264" s="33">
        <v>1</v>
      </c>
    </row>
    <row r="265" s="2" customFormat="true" ht="31.5" spans="1:13">
      <c r="A265" s="12">
        <v>248</v>
      </c>
      <c r="B265" s="11" t="s">
        <v>819</v>
      </c>
      <c r="C265" s="19"/>
      <c r="D265" s="11" t="s">
        <v>816</v>
      </c>
      <c r="E265" s="11" t="s">
        <v>25</v>
      </c>
      <c r="F265" s="20" t="s">
        <v>19</v>
      </c>
      <c r="G265" s="22">
        <v>260</v>
      </c>
      <c r="H265" s="22">
        <v>260</v>
      </c>
      <c r="I265" s="22" t="s">
        <v>20</v>
      </c>
      <c r="J265" s="12" t="s">
        <v>55</v>
      </c>
      <c r="K265" s="12">
        <v>54</v>
      </c>
      <c r="L265" s="12">
        <v>807</v>
      </c>
      <c r="M265" s="33">
        <v>1</v>
      </c>
    </row>
    <row r="266" s="3" customFormat="true" ht="31.5" spans="1:13">
      <c r="A266" s="13"/>
      <c r="B266" s="14" t="s">
        <v>820</v>
      </c>
      <c r="C266" s="52"/>
      <c r="D266" s="14"/>
      <c r="E266" s="14"/>
      <c r="F266" s="13" t="s">
        <v>19</v>
      </c>
      <c r="G266" s="23">
        <f>SUM(G267:G268)</f>
        <v>36.5</v>
      </c>
      <c r="H266" s="23">
        <f>SUM(H267:H268)</f>
        <v>34.5</v>
      </c>
      <c r="I266" s="23"/>
      <c r="J266" s="23"/>
      <c r="K266" s="23">
        <f>SUM(K267:K268)</f>
        <v>1</v>
      </c>
      <c r="L266" s="23">
        <f>SUM(L267:L268)</f>
        <v>3</v>
      </c>
      <c r="M266" s="13"/>
    </row>
    <row r="267" s="2" customFormat="true" ht="35.1" customHeight="true" spans="1:13">
      <c r="A267" s="12">
        <v>249</v>
      </c>
      <c r="B267" s="11" t="s">
        <v>821</v>
      </c>
      <c r="C267" s="19" t="s">
        <v>822</v>
      </c>
      <c r="D267" s="11" t="s">
        <v>823</v>
      </c>
      <c r="E267" s="11" t="s">
        <v>823</v>
      </c>
      <c r="F267" s="12" t="s">
        <v>19</v>
      </c>
      <c r="G267" s="22">
        <v>14.3</v>
      </c>
      <c r="H267" s="22">
        <v>13.3</v>
      </c>
      <c r="I267" s="12" t="s">
        <v>91</v>
      </c>
      <c r="J267" s="12" t="s">
        <v>21</v>
      </c>
      <c r="K267" s="30">
        <v>1</v>
      </c>
      <c r="L267" s="30">
        <v>2</v>
      </c>
      <c r="M267" s="33">
        <v>1</v>
      </c>
    </row>
    <row r="268" s="2" customFormat="true" ht="35.1" customHeight="true" spans="1:13">
      <c r="A268" s="12">
        <v>250</v>
      </c>
      <c r="B268" s="11" t="s">
        <v>824</v>
      </c>
      <c r="C268" s="19" t="s">
        <v>825</v>
      </c>
      <c r="D268" s="19" t="s">
        <v>826</v>
      </c>
      <c r="E268" s="19" t="s">
        <v>826</v>
      </c>
      <c r="F268" s="19" t="s">
        <v>19</v>
      </c>
      <c r="G268" s="19">
        <v>22.2</v>
      </c>
      <c r="H268" s="19">
        <v>21.2</v>
      </c>
      <c r="I268" s="19" t="s">
        <v>827</v>
      </c>
      <c r="J268" s="19" t="s">
        <v>21</v>
      </c>
      <c r="K268" s="19"/>
      <c r="L268" s="19">
        <v>1</v>
      </c>
      <c r="M268" s="33">
        <v>1</v>
      </c>
    </row>
    <row r="269" s="3" customFormat="true" spans="1:13">
      <c r="A269" s="13"/>
      <c r="B269" s="14" t="s">
        <v>828</v>
      </c>
      <c r="C269" s="52"/>
      <c r="D269" s="14"/>
      <c r="E269" s="14"/>
      <c r="F269" s="59"/>
      <c r="G269" s="23">
        <f>G270</f>
        <v>4.3</v>
      </c>
      <c r="H269" s="23">
        <f>H270</f>
        <v>4.3</v>
      </c>
      <c r="I269" s="23"/>
      <c r="J269" s="23"/>
      <c r="K269" s="23">
        <f>K270</f>
        <v>8</v>
      </c>
      <c r="L269" s="23">
        <f>L270</f>
        <v>13</v>
      </c>
      <c r="M269" s="13"/>
    </row>
    <row r="270" s="2" customFormat="true" ht="110.25" spans="1:13">
      <c r="A270" s="12">
        <v>251</v>
      </c>
      <c r="B270" s="11" t="s">
        <v>829</v>
      </c>
      <c r="C270" s="19" t="s">
        <v>830</v>
      </c>
      <c r="D270" s="11" t="s">
        <v>831</v>
      </c>
      <c r="E270" s="11" t="s">
        <v>832</v>
      </c>
      <c r="F270" s="12" t="s">
        <v>833</v>
      </c>
      <c r="G270" s="22">
        <v>4.3</v>
      </c>
      <c r="H270" s="22">
        <v>4.3</v>
      </c>
      <c r="I270" s="12" t="s">
        <v>91</v>
      </c>
      <c r="J270" s="12" t="s">
        <v>834</v>
      </c>
      <c r="K270" s="30">
        <v>8</v>
      </c>
      <c r="L270" s="30">
        <v>13</v>
      </c>
      <c r="M270" s="33">
        <v>1</v>
      </c>
    </row>
    <row r="271" s="3" customFormat="true" spans="1:13">
      <c r="A271" s="13"/>
      <c r="B271" s="14" t="s">
        <v>835</v>
      </c>
      <c r="C271" s="52"/>
      <c r="D271" s="14"/>
      <c r="E271" s="14"/>
      <c r="F271" s="59"/>
      <c r="G271" s="23">
        <f>G272</f>
        <v>27.9</v>
      </c>
      <c r="H271" s="23">
        <f>H272</f>
        <v>27.9</v>
      </c>
      <c r="I271" s="23"/>
      <c r="J271" s="23"/>
      <c r="K271" s="23"/>
      <c r="L271" s="23"/>
      <c r="M271" s="13"/>
    </row>
    <row r="272" s="2" customFormat="true" ht="47.25" spans="1:13">
      <c r="A272" s="12">
        <v>252</v>
      </c>
      <c r="B272" s="11" t="s">
        <v>836</v>
      </c>
      <c r="C272" s="19" t="s">
        <v>815</v>
      </c>
      <c r="D272" s="11" t="s">
        <v>837</v>
      </c>
      <c r="E272" s="11"/>
      <c r="F272" s="12" t="s">
        <v>19</v>
      </c>
      <c r="G272" s="22">
        <v>27.9</v>
      </c>
      <c r="H272" s="22">
        <v>27.9</v>
      </c>
      <c r="I272" s="12" t="s">
        <v>91</v>
      </c>
      <c r="J272" s="12" t="s">
        <v>55</v>
      </c>
      <c r="K272" s="12"/>
      <c r="L272" s="12"/>
      <c r="M272" s="33">
        <v>1</v>
      </c>
    </row>
    <row r="274" spans="8:8">
      <c r="H274" s="6">
        <v>3</v>
      </c>
    </row>
    <row r="275" spans="8:8">
      <c r="H275" s="6">
        <v>0.25</v>
      </c>
    </row>
    <row r="276" spans="8:8">
      <c r="H276" s="6">
        <v>8</v>
      </c>
    </row>
  </sheetData>
  <mergeCells count="1">
    <mergeCell ref="A1:M1"/>
  </mergeCells>
  <conditionalFormatting sqref="H228:H229">
    <cfRule type="containsText" dxfId="0" priority="1" operator="between" text="2.4">
      <formula>NOT(ISERROR(SEARCH("2.4",H228)))</formula>
    </cfRule>
  </conditionalFormatting>
  <dataValidations count="1">
    <dataValidation type="list" allowBlank="1" showInputMessage="1" showErrorMessage="1" sqref="B137">
      <formula1>INDIRECT($D$34:$D$106)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2021-07-24T01:40:00Z</dcterms:created>
  <dcterms:modified xsi:type="dcterms:W3CDTF">2023-07-27T15:58:40Z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D169F3B6002B4B4FBE822B4297BD5493</vt:lpwstr>
  </property>
</Properties>
</file>