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2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1838" windowHeight="12360" activeTab="0" tabRatio="966"/>
  </bookViews>
  <sheets>
    <sheet name="项目表" sheetId="21" r:id="rId1"/>
  </sheets>
  <calcPr calcId="125725"/>
</workbook>
</file>

<file path=xl/sharedStrings.xml><?xml version="1.0" encoding="utf-8"?>
<sst xmlns="http://schemas.openxmlformats.org/spreadsheetml/2006/main" count="1044" uniqueCount="408">
  <si>
    <t>广元市利州区2023年省级（第三批）及市级（第二批）财政衔接推进乡村振兴补助资金项目表</t>
  </si>
  <si>
    <t>序号</t>
  </si>
  <si>
    <t>乡镇
（街道）</t>
  </si>
  <si>
    <t>村名</t>
  </si>
  <si>
    <t>项目名称（与项目库一致）</t>
  </si>
  <si>
    <t>项目库信息</t>
  </si>
  <si>
    <t>项目摘要</t>
  </si>
  <si>
    <t>项目预算总投资</t>
  </si>
  <si>
    <t>年度计划安排资金（万元）</t>
  </si>
  <si>
    <t>项目覆盖</t>
  </si>
  <si>
    <t>资金使用监管责任单位</t>
  </si>
  <si>
    <t>项目实施监管责任单位</t>
  </si>
  <si>
    <t>备注</t>
  </si>
  <si>
    <t>项目库系统项目编号</t>
  </si>
  <si>
    <t>建设
性质</t>
  </si>
  <si>
    <t>项目类型</t>
  </si>
  <si>
    <t>项目二级类型</t>
  </si>
  <si>
    <t>项目子类型</t>
  </si>
  <si>
    <t>项目地点</t>
  </si>
  <si>
    <t>项目内容及规模</t>
  </si>
  <si>
    <t>项目建设标准</t>
  </si>
  <si>
    <t>项目资金补助标准</t>
  </si>
  <si>
    <t>省级财政
资金</t>
  </si>
  <si>
    <t>市级级财政
资金</t>
  </si>
  <si>
    <t>整合其他
资金</t>
  </si>
  <si>
    <t>筹工筹劳或自筹（万元）</t>
  </si>
  <si>
    <t>受益总户数（户）</t>
  </si>
  <si>
    <t>受益总人数（人）</t>
  </si>
  <si>
    <t>脱贫村（个）</t>
  </si>
  <si>
    <t>惠及脱贫户数（户）</t>
  </si>
  <si>
    <t>惠及脱贫人数（人）</t>
  </si>
  <si>
    <t>合计</t>
  </si>
  <si>
    <t>一、产业发展</t>
  </si>
  <si>
    <t>白朝乡</t>
  </si>
  <si>
    <t>月坝村、徐家村</t>
  </si>
  <si>
    <t>广元市利州区白朝乡月坝村、徐家村2023年三产融合民宿提升改造项目</t>
  </si>
  <si>
    <t>改建</t>
  </si>
  <si>
    <t>产业发展</t>
  </si>
  <si>
    <t>生产项目</t>
  </si>
  <si>
    <t>休闲农业与乡村旅游</t>
  </si>
  <si>
    <t>1.改造升级村民自主经营民宿15家；
2.改造提升月坝集体经济富民合作社经营民宿125间；</t>
  </si>
  <si>
    <t>1.建筑外观应与周边环境相协调，外面环境干净整洁。2客房内部有清洁卫生的床垫、床上棉织品(床单、枕芯、枕套、被芯、被套、床衬垫)、毛巾。有壶、茶具和饮用水，衣柜，等基本家具。有充足的照明,窗帘遮，干净整洁的卫生间、热水器，无线网络，等设施。3.民宿主人应提高服务质量，服务态度做到全年无投诉，年接待量达到300人以上。
2.改造提升民宿125间。
正月十五民宿：柳月居、葭月居、蒲月居、桃月居三楼共计20间：（1）室内阳台改扩建20间*3平方/间。（2）木地板老化更换20间*18平方/间。（3）室外走廊木制栏杆、木楼梯踏板养护喷漆600米。（4）阳台休闲茶歇桌椅8套、阳台绿植花卉20盆。（5）走廊马灯更换50个。
桂花小院：共计20:。（1）卫生间干湿分离漏水提升改造、维修8间。（2）室外木地板，木门喷漆保养300平方、木制栏杆保养200米。（3）室外水渍污垢墙面刷白500平方。（4）院落环境提升绿植栽种、休闲茶歇座椅4套、遮阳伞4套。（5）围墙维修10米。（6）空调3台。（7）管家房新增马桶2台、空调2台。
麻柳院子：共计6间。（1）单间改标间6间。（2）新增空调2台、1.2米床12张</t>
  </si>
  <si>
    <t>1、三楼室内阳台改扩建20间，每间2000元，2、木地板老化更换20间，每间6580（钢骨架、木地板、人工），3、室外阳走廊木制栏杆、木楼梯踏板养护喷漆600米。每米90元。4、阳台休闲茶歇桌椅8套，每套800元。5、走廊马灯更换50个，每个98元。6、阳台绿植花卉20盆，没盆150元。7、庭院路灯10盏，每盏460元。8、房间应急照明灯44盏，每盏70元。9、1.2米布草14套，每套300元。10、草坪景观组合灯1套，每套2800元。11、隐形纱窗维修更换20个，每个300元。
桂花小院36间：
1、卫生间干湿分离漏水提升改造、维修8间，每间1500元。2、室外木地板，木门喷漆保养300平方，每平方50元。3、木制栏杆保养180米，每米60元。4、室外水渍污垢墙面翻新、真石漆墙面喷白500平方，每平方60元。5、院落环境提升绿植栽种（4加仑绣球花20盆、10公分垂丝海棠2棵）1批，3600元。6、围墙加固维修10米，每米150元。7、1.5匹空调5台。（桂花前院3台、后院员工房2台），每台2780元。8、管家房马桶2台，每台500元。9、休闲茶歇座椅4套（含遮阳伞4套），每套1600元。10、1.2米布草50套，每套300。11、庭院景观石高1.5米一个，每个3000元。12、新建庭院水景观一个，每个6000元。13房间应急照明灯36盏，每盏70元。
麻柳院子17间：
1、单间改标间4间。1.2米床8张。（含床垫8个、护垫8个、电热毯8个、被芯16个、枕芯8个），每张4000元。2、新增1.5匹空调2台、每台2780元。3、电路规范整改30米（含人工、材料），每米80元。4、1.2米布草50套，每套300元。5、阳台伸缩折叠晾衣架壁挂式4个，每个200元。
罗家院子30间：1、前后庭院绿植3加仑绣球15盆，每盆150元。2、电动伸缩晾衣架1个，每个2590元。3、太阳能户外景观庭院灯3盏，每盏1200元。4、房间应急照明灯30盏，每盏70元。</t>
  </si>
  <si>
    <t>区文化旅游和体育局</t>
  </si>
  <si>
    <t>白朝乡人民政府</t>
  </si>
  <si>
    <t>该项目要审计</t>
  </si>
  <si>
    <t>徐家村</t>
  </si>
  <si>
    <t>广元市利州区白朝乡徐家村2023年三产融合食用菌产品深加工项目</t>
  </si>
  <si>
    <t>新建</t>
  </si>
  <si>
    <t>加工流通项目</t>
  </si>
  <si>
    <t>加工业</t>
  </si>
  <si>
    <t>1.香菇系列产品深加工厂房300平方米，配置生产线设备1套；
2.改造提升食用菌研究所1600平方米：外围整改维修，改造提升利州农产品电商直播平台30平方米；
3.改建特色农产品展示厅20平方米。</t>
  </si>
  <si>
    <t>1.厂房主体结构为砖石结构，并进行生产化装修，生产设备SZ100型切丁机1台、XZ-690Z切菜机、SZ-42A绞肉机、300L全钢蒸汽式夹锅带行星搅拌。
2.内部整改升级1600平方，食用菌发育过程科普标本一套39种，拍摄科普视频5个，维修屋顶茅草300平方，处理屋顶防水300平方，维修屋外木地板及木桩加防腐木油600平方，更换白麻绳420公斤。装修利州农产品直播点位300平方，莱维特840麦克风直播设备全套唱歌专业话筒m8声卡直播专用电子管1套2万元，佳能4K单反相机直播超高清美颜摄像头全套设备1套3万元，购买直播电脑2台。
3.购买利州造食品加工产品一批、全区特色食用菌产品1批；制作特色农产品展示介绍标识（40cm*40cm）30个。</t>
  </si>
  <si>
    <t>1.厂房补助标准800元每平方，300平方，共24万，生产设备8万元，生产化装修补助13.04万元。
2.改造升级补助500元每平方，1600平方，共80万元，标本1套（39种）3万元，科普视频补助2万元1条，共10万元，维修屋顶茅草300平方，补助70元每平方，共2.1万，处理屋顶防水600平方，补助30元每平方，共1.8万；维修屋外木地板及木桩600平方，每平方200元，共12万；更换白麻绳413公斤，每公斤22元，共0.91万元。装修补助500元每平方，300平方，共15万元；声卡设备1套2万，摄像头1套3万元，电脑1台1万元，共2万元。
3.特色农产品1批共3万元，产品介绍标识牌50元1个，共0.15万元。</t>
  </si>
  <si>
    <t>区农业农村局</t>
  </si>
  <si>
    <t>广元市利州区白朝乡徐家村2023年三产融合改造提升食用菌园区</t>
  </si>
  <si>
    <t>配套设施项目</t>
  </si>
  <si>
    <t>产业园（区）</t>
  </si>
  <si>
    <t>1.新建食用菌园区灌溉河道堡坎1610米；2.食用菌产业园区河道整治240米；3.新建研学石板步道1500米。</t>
  </si>
  <si>
    <t>1.新建堰塘湾堡坎长30米*宽1.5米*高1米，新建渠带路堡坎外侧长330米*宽0.8米*高2米，内侧堡坎长330米*宽0.6米*高1.5米，新建田边外侧堡坎长220米*宽0.6米*高1米，内侧堡坎长220米*宽0.6米*高0.5米，生产作业道1段片石浆砌堡坎长200米*宽0.8米*高2米，鱼塘至组道片石浆砌双侧堡坎长180米*高2.5米*宽0.8米，生产作业道2段片石浆砌边堡坎内侧长50米*宽0.6米*高1米，外侧长50米*宽0.6米*高0.5米，此项堡坎均采用C20片石堡坎，片石比例不大于30%。
2.新建河道堡坎长240米，平均宽不少于1米，平均高不少于3米，采用M10浆砌堡坎。河道清理1公里。
3.新建研学石板步道1500米，宽不少于60公分，厚度不少于2公分。</t>
  </si>
  <si>
    <t>1.C20片石堡坎补助480元每方，1793方，共86.064万元。
2.M10浆砌堡坎补助380元每方，720方，共27.36万元。
3.清理河道1公里补助2.176万元。
4.研学石板每公里补助6万元，共9万。</t>
  </si>
  <si>
    <t>荞鱼村</t>
  </si>
  <si>
    <t>广元市利州区白朝乡荞鱼村2023年村集体扶持经济项目（养鱼池建设）</t>
  </si>
  <si>
    <t>养殖业基地</t>
  </si>
  <si>
    <t>3组</t>
  </si>
  <si>
    <t>1、修建鱼池5000平方米（含堡坎、生产便桥等）；
2、增氧设备4套；
3、生产用房80平方米；
4、内缘生产作业道路（宽1.5米，厚0.15米）200米；
5、外缘生产作业道路（宽3米，厚0.15米）200米；
6、鱼苗（每尾0.5-1斤）1万斤。</t>
  </si>
  <si>
    <t>1、修建鱼池5000平方米（含堡坎、生产便桥等）128万元；
2、增氧设备4套1.1万元；
3、生产用房80平方米6.4万元；
4、内缘生产作业道路（宽1.5米，厚0.15米）200米2.5万元；
5、外缘生产作业道路（宽3米，厚0.15米）200米5万元；
6、鱼苗（每尾0.5-1斤）1万斤7万元。</t>
  </si>
  <si>
    <t>1、修建鱼池（含堡坎、生产便桥等）256元/平方米；
2、增氧设备2750元/套；
3、生产用房800元/平方米；
4、内缘生产作业道路（宽1.5米，厚0.15米）125元/平方米；
5、外缘生产作业道路（宽3米，厚0.15米）250元/平方米；
6、鱼苗（每尾0.5-1斤）7元/斤。</t>
  </si>
  <si>
    <t>广元市利州区白朝乡荞鱼村2023年村发展经济项目（养鱼池建设）</t>
  </si>
  <si>
    <t>三组</t>
  </si>
  <si>
    <t>1.新建产业道：长91米*宽1.5米*厚0.15米；
2.停车场硬化300平方米，红砖20000块；</t>
  </si>
  <si>
    <t>1.产业道：路面混凝土等级为C25，路基宽，路面宽2.5m，路面厚0.18m,
2.停车场硬化厚0.15m,</t>
  </si>
  <si>
    <t>C25混凝土590元/方</t>
  </si>
  <si>
    <t>月坝村</t>
  </si>
  <si>
    <t>广元市利州区白朝乡月坝村2023年安置点民族文化建设项目</t>
  </si>
  <si>
    <t>5组</t>
  </si>
  <si>
    <t>1.在月坝村正月十五安置点建设民族文化长廊40米；
2.安置点建设民族之家约140平方米；
3.民族团结文化小品及文化标识建设1处。</t>
  </si>
  <si>
    <t>1.民族文化长廊宽5.5米、高3.5米；材质为：塑木地板、实木框架结构等；
2.安置点建设民族之家凳子、桌椅、书柜等；
3.民族团结文化雕塑、挂件等小品及文化标识建设1处。</t>
  </si>
  <si>
    <t>1.民族文化长廊870元/平方米
2.民族之家建设1233元/平方米
3.民族团结文化小品及文化标识建设3.6万/处。</t>
  </si>
  <si>
    <t>区民族宗教局</t>
  </si>
  <si>
    <t>新房村</t>
  </si>
  <si>
    <t>广元市利州区白朝乡新房村2023年脱贫户（监测户）庭院经济建设项目</t>
  </si>
  <si>
    <t>全村</t>
  </si>
  <si>
    <t>购买猪仔、鸡、羊等及种植中药材、蔬菜等。</t>
  </si>
  <si>
    <t>行业标准执行</t>
  </si>
  <si>
    <t>1.猪仔500元/头（2头起）；
2.鸡10元/只（100只起）；
3.羊100元/只（20只起）；
4.肉牛5000元/头（脱贫户、监测户2头起）；
5.肉牛10000元/头（村集体组织发展产业）；
6.鸭子10元/只（50只起）；
7.兔子10元/只（50只起）； 
8.蔬菜1亩/200元。</t>
  </si>
  <si>
    <t>龙潭乡</t>
  </si>
  <si>
    <t>曙光村</t>
  </si>
  <si>
    <t>广元市利州区龙潭乡曙光村2023年三产融合红梨产业园提升项目</t>
  </si>
  <si>
    <t>红梨基地果药、果花套种：林下套芍药及花卉育苗共120亩(菊花育苗100亩；种植芍药20亩)（季节轮作）</t>
  </si>
  <si>
    <t>1.菊花育苗:株距30厘米以上,行距60厘米以上,高30厘米,地径0.2厘米-0.5厘米;
2.种植芍药:8月上旬至9月下旬适时栽种种芽。先将种子按大小分级，分别栽种，按行距60cm株距40cm、穴深2m的规格挖穴，然后每穴栽人芍芽1个或2个，芽头向上，最后盖上至稍高出畦面，使其星馒头状小丘。</t>
  </si>
  <si>
    <t>1.菊花育苗600元/亩；
2.套种芍药3000元/亩。</t>
  </si>
  <si>
    <t>龙潭乡人民政府</t>
  </si>
  <si>
    <t>广元市利州区龙潭乡曙光村2023年三产融合红梨园区农文旅体验示范园建设</t>
  </si>
  <si>
    <t>1.电商直播基地：建设钢结构直播间100平方米；购买直播设备2套及基础设施打造；配套20平方米户外厕所。
2.土特产交易集市：集装箱式售卖亭3栋，共100平方米；防木平台120平方米；农特产品交易廊架及销售摊位120平方米。
3.红梨园区灌溉管网：3000米。
4.红梨展示长廊：60米仿木式长廊。
5.红梨园区CI、农业观光设施建设等。
6.园区水塘安全设施：仿木式栏杆300米；塑木地板60平方米。
7.露营地打造：村集体打造阳光房民宿8间，打造精品民宿7间。</t>
  </si>
  <si>
    <t>1.建设钢结构+砖混，规格Q235直播间100平方米，购买直播设备2套及外场景打造；配套20平方米户外厕所。
2.成品定制集装箱式售卖亭3栋，共100平方米；防腐木平台120平方米；农特产品交易廊架及销售摊位120平方米。
3..pe32管2000米、pe25管1000米。
4.仿木式长廊3米*2.5米*60米。
5.园区水塘安全设施：仿木式栏杆1米*300米；塑木地板60平方米。
6.红梨园区CI、农业观光场景打造等
7.阳光房民宿钢结构房屋30平方米，全屋玻璃幕墙、门窗安装，水电、灯具集成卫生间安装；
8.30平方米庭院（基础造景、绿植花卉、栅栏、夜景灯光、户外休闲平台）配套床、室内休闲桌椅、空调、投影仪、窗帘、室外休闲桌椅；
9.精品民宿40平方米钢结构房屋制作，航空铝材全屋装修、门窗安装，水电、灯具集成卫生间安装，
10.30平方米庭院（户外汤池、基础造景、绿植花卉、栅栏、夜景灯光、户外休闲平台），配套床、室内休闲桌椅、空调、投影仪、窗帘、室外休闲桌椅。</t>
  </si>
  <si>
    <t>1.钢结构直播间1800元/平方米；
2.直播设备2套及外场景打造；
3.厕所5000元/平方米（含场地平整及配套设施设备）
4.集装箱式售卖亭1200元/平方米；
5.防腐木平台500元/平方米，5万元；农特产品交易廊架及销售摊位1500元/平方米；
6.红梨灌溉管网100元/米；
7.仿木式长廊5000元/米；
9.红梨园区CI、农业观光场景打造等；
10.仿木式栏杆333元/米元；
11.塑木地板333元/平方米元；
12.阳光房民宿10万元/间；
13.精品民宿20万元/间.</t>
  </si>
  <si>
    <t>广元市利州区龙潭乡曙光村2023年三产融合农产业营销中心</t>
  </si>
  <si>
    <t>品牌打造和展销平台</t>
  </si>
  <si>
    <t>1.建设智慧农业管理平台1个;
2.直播间1个；</t>
  </si>
  <si>
    <t>一.智慧农业管理平台
1.软件部分
（1）利州区数字农业产业园区数据专题，包括园区信息地图呈现、园区基本信息、园区经营主体情况、农业政策及园区新闻动态、园区宣传信息展示、园区宣传信息展示、农业天气及节气信息、农机服务站基本情况显示、农技服务基本情况显示、农资服务基本情况显示。
（2）数字农业智能生产物联网数据专题，包括物联网设备分布图、气象信息实时大屏呈现、虫情信息实时大屏呈现、苗情信息实时大屏呈现、土壤墒情信息实时大屏呈现、水肥一体化运行信息实时大屏呈现、智能增氧、自动控温运行数据信息实时大屏呈现。
（3）数字农业智能视频监控服务专题，包括数字农业视频监控汇聚、冷库服务视频监控、监测站点视频监控、渔政监管视频监控、烘干设施设备视频监控、产品加工设备视频监控。
（4）数字农业智能监管与服务数据专题，包括产业分布情况、产业生产情况。
（5）数字农业基本信息管理，包括农业产业园信息管理、园区农业经营主体信息管理、园区产业分布信息管理、农机设备管理、作物生产周期管理、节气管理、通知公告。
（6）智能生产物联网数据管理，包括智能生产物联网设备管理、气象监测数据获取维护及管理、虫情数据获取维护及管理、苗情数据获取维护及管理、土壤墒情数据获取维护及管理、水肥一体化数据获取维护及管理、智能增氧、自动控温数据获取维护及管理。
（7）数字农业服务机构及数据管理，包括智能服务数据管理、质量监管数据管理、产品加工信息管理、数字电商信息管理。
（8）数字乡村旅游信息管理，包括旅游景点管理、农家乐信息管理、VR数据管理。
（9）微信公众号，包括党建专题、数字农业专题、农旅特产专题。
（10）电商专馆，包括电商专馆建设、电商培训。
2.硬件部分
（1）土壤环境监测站（墒情）1个。
（2）智能虫情病害监测站1个。。
（3）VR全景3个点位。。
（4）摄像站40个（含网络资源建设）。。
现有设备接入：现有气象站、虫情监测、土壤墒情、水肥一体、加工车间、叶温传感器、树干及果实测量、自动控温、智能增氧等设施设备共计85个（项）。
二.直播间:1个电商带货直播间，1个衣帽间，1个陈列展示间.直播间设计、直播间装修、直播硬件设备、直播间软装布置。配置装饰柜3个，产品展示柜2个，购置直播设备1套。</t>
  </si>
  <si>
    <t>试点资金投资130万元，省电信公司投资159.79万元。</t>
  </si>
  <si>
    <t>青龙村</t>
  </si>
  <si>
    <t>广元市利州区龙潭乡青龙村2023年财政扶持村集体经济发展项目</t>
  </si>
  <si>
    <t>2组</t>
  </si>
  <si>
    <t>1.修建1000平方米的轻钢结构厂房及办公室1000平米；
2.安装200KW的变压器及配套设施1座；
3.新建深水井2口（水井直径0.2米、含水泵1台）；
4.入股桶装水厂。</t>
  </si>
  <si>
    <t>1.修建1000平方米的轻钢结构厂房及办公室1000平米72.7万元；
2.安装200KW的变压器及配套设施1座16.5万元；
3.新建深水井2口（水井直径0.2米、含水泵1台）10.8万元；
4.入股桶装水厂50万元。</t>
  </si>
  <si>
    <t>1.修建1000平方米的轻钢结构厂房及办公室1000平米727元/平方米；
2.安装200KW的变压器及配套设施1座165000元/座；
3.新建深水井2口（水井直径0.2米、含水泵1台）5400元/座；
4.入股桶装水厂50万元。</t>
  </si>
  <si>
    <t>金鼓村</t>
  </si>
  <si>
    <t>广元市利州区龙潭乡金鼓村2023年三产融合利州红梨产业展销中心建设项目</t>
  </si>
  <si>
    <t>1、修建利州红梨展销大厅200㎡，含装修及配套装饰；2、利州红梨产业技术培训中心（农民技能技术培训）200㎡，含VCR展示配套及装修，年培训2000人次，培养利州红梨核心技术人才50人以上；3、建设利州红梨科研实验工作室100㎡，含装修、办公等配套设施；4、厕所及附属设施50㎡，含装修、化粪池、管网、供水、排水等配套建设；5、利州红梨核心园区游客中心100㎡。</t>
  </si>
  <si>
    <t>1、钢结构+砖混，规格Q235，现浇构件钢筋HRB400≦10，现浇构件钢筋HRB400≥16，钢支撑、钢檳条、钢墙架、镀锌板天沟、连接板、钢板雨棚、屋面排水、塑钢窗，施工标准，防锈漆、底漆、防火涂料、灰色调和漆两道，屋面排水用料PVC按GB50017-2017施工规范施工。
2、基础：土石方开挖、回填方、砖体实心砖、砂浆配比M5水泥砂浆，含地面硬化C30基础、构造柱、C15垫层、C30土圈梁。
3、电气设备安装：配电箱APZ、应急照明ALE、消防应急、配管配线、电缆、避雷设施、室内干粉灭火器。
4、配套装修：墙体、吊顶、地面、瓷砖、水、强弱电、门窗工程、配套电器等，按2018定额装修标准施工。</t>
  </si>
  <si>
    <t>1、修建利州红梨展销大厅含装修及配套装饰，合计36万元；
2、利州红梨产业技术培训中心，含VCR展示配套，合计36万元；
3、建设利州红梨科研实验工作室含装修、办公等配套设施，合计18万元；
4、厕所及附属设施含装修、化粪池、管网、供水、排水等配套建设，合计9万元；
5、利州红梨核心园区游客中心，合计18万元。</t>
  </si>
  <si>
    <t>曙光村、凤凰村等</t>
  </si>
  <si>
    <t>广元市利州区龙潭乡曙光村、凤凰村2023年省级农业产业强镇红梨标准化有机基地建设项目</t>
  </si>
  <si>
    <t>种植业基地</t>
  </si>
  <si>
    <t>1、改造提升1000亩梨园；
2、推广果药、果蔬、果花套作；
3、推广绿色防控等农业产业新技术；
4、建设绿色高质高效示范片；
5、自筹资金开展基地产业道路等基础设施建设。</t>
  </si>
  <si>
    <t>按行业标准执行</t>
  </si>
  <si>
    <t>广元市利州区龙潭乡金鼓村2023年省级农业产业强镇龙潭乡红梨产业苗木基地建设项目</t>
  </si>
  <si>
    <t>1、依托红梨产业龙头企业技术、品牌优势，建设200亩红梨优质良种苗木基地1个；
2、持续改良龙潭红梨产业品种，带动村集体经济分社实现分红收益。</t>
  </si>
  <si>
    <t>广元市利州区龙潭乡金鼓村2023年省级农业产业强镇龙潭乡智慧梨园示范基地建设项目</t>
  </si>
  <si>
    <t>1、建设智慧果园面积100亩；
2、借助园区物联网，在红梨产业园新建智慧农业设置，并整合核心园区现有设施，建设提升红梨产业示范园智慧农业信息化监测中心1个；
3、配制墒情、苗情智能化设备，强化农业科技推广示范。</t>
  </si>
  <si>
    <t>广元市利州区龙潭乡金鼓村2023年省级农业产业强镇龙潭乡红梨产地初加工基地建设项目</t>
  </si>
  <si>
    <t>1、购买梨产品原果清洗线1套等设施设备，推动红梨产业拓展粗加工新业态，带动群众务工增收。</t>
  </si>
  <si>
    <t>广元市利州区龙潭乡2023年省级农业产业强镇“龙潭红梨”品牌建设与推广项目</t>
  </si>
  <si>
    <t>1、建设龙潭乡红梨产业乡镇CI系统（形象识别系统）；
2、发展农村电商，多元拓展红梨销售渠道；
3、推进“龙潭红梨”国家地理标志产品（含国家地理标志注册商标）创建、绿色有机农产品推广；
4、参加相关展销会、农博会等，着力提升“龙潭红梨”品牌形象和知名度。</t>
  </si>
  <si>
    <t>回民村</t>
  </si>
  <si>
    <t>广元市利州区龙潭乡回民村2023年茶产业园区提升项目</t>
  </si>
  <si>
    <t>二组茶产业园</t>
  </si>
  <si>
    <t>1、维修加固蓄水池3口，每口300立方米。2、维修进水管、出水管800米。</t>
  </si>
  <si>
    <t>1、维修加固蓄水池材料：砖30000块*0.46元，合计13800元；河沙45m³*180元，合计8100元；圆石15m³*160元，合计2400元；水泥14吨*480元，合计6720元；技工24个*260元，合计6240元；民工40个*150元，合计6000元。2、维修进水管、出水管800米：更换进水管90铁管20米*100米，合计2000元；更换出水管90型50米*60元，合计3000元；更换阀门90型9个*150元，合计1350元；更换63#阀门9个*45元，合计405元。</t>
  </si>
  <si>
    <t>桃园村</t>
  </si>
  <si>
    <t>广元市利州区龙潭乡桃园村林下灰鸡养殖</t>
  </si>
  <si>
    <t>林下养殖（灰鸡）2万只。</t>
  </si>
  <si>
    <t>清林500亩开展灰鸡养殖</t>
  </si>
  <si>
    <t>灰鸡综合单价补助10元/只。</t>
  </si>
  <si>
    <t>区林业局</t>
  </si>
  <si>
    <t>广元市利州区龙潭乡桃园村林下经济发展项目</t>
  </si>
  <si>
    <t>发展中药材100亩</t>
  </si>
  <si>
    <t>发展林下中药材十大功劳100亩</t>
  </si>
  <si>
    <t>综合单价500元/亩</t>
  </si>
  <si>
    <t>大石镇</t>
  </si>
  <si>
    <t>青岭村</t>
  </si>
  <si>
    <t>广元市利州区大石镇青岭村2023年扶持村集体经济发展项目</t>
  </si>
  <si>
    <t>农产品仓储保鲜冷链基础设施建设</t>
  </si>
  <si>
    <t>1、5组</t>
  </si>
  <si>
    <t>1、农事服务中心：修建钢结构房屋及装修454平方米；
2、农机服务中心：修建钢结构棚75平方米；
3、农产品加工中心：修建砖钢结构加工房200平方米，旧房拆除200平方米，院坝硬化700平方米，配电设施1套，购买加工及包装设备1套，定制包装箱20000个，硬化5米宽道路；
4、电商平台：购买电脑1台，直播带货设备1套。</t>
  </si>
  <si>
    <t>1、农事服务中心：修建钢结构房屋及装修454平方米55.51万元；
2.农机服务中心：修建钢结构棚75平方米9.15万元；
3.农产品加工中心：修建砖钢结构加工房200平方米24.4万元，旧房拆除200平方米0.88万元，院坝硬化700平方米5.95万元，配电设施1套3.39万元，购买加工及包装设备1套37.01万元，定制包装箱20000个9万元，硬化5米宽道路1.17万元；
4.电商平台：购买电脑1台0.6万元，直播带货设备1套2.4万元。</t>
  </si>
  <si>
    <t>1、农事服务中心：修建钢结构房屋及装修1220元/平方米；
2.农机服务中心：修建钢结构棚1220元/平方米；
3.农产品加工中心：修建砖钢结构加工房1220元/平方米，旧房拆除44元/平方米，院坝硬化85元/平方米，配电设施3.39万元/套，购买加工及包装设备37.01万元/套，定制包装箱4.5元/个，硬化道路570元/米；
4.电商平台：购买电脑0.6万元/台，直播带货设备2.4万元/套。</t>
  </si>
  <si>
    <t>大石镇人民政府</t>
  </si>
  <si>
    <t>安家湾村</t>
  </si>
  <si>
    <t>广元市利州区大石镇安家湾村2023年扶持村集体经济发展项目</t>
  </si>
  <si>
    <t>1、购买雷沃150型挖掘机1台；
2、装修餐厅、厨房170平方米；
3、购买餐桌、椅子各15套；
4、餐具（骨质餐桌台面（碗、骨碟、水杯、汤勺、筷架，酒杯）15套、鱼盘15个、中餐盘（炒菜）150个、中餐盘（凉菜）120个、汤盆30个）；
5、厨房设施设备1批（1.8米操作台2个、冰柜1个、立式保鲜柜1个、对门消毒柜1个、商用烟机1套、四格保鲜桌1套、两炒一吊灶1个；
6、移动柴火灶10套；
7、3P柜式空调2台；
8、修建小木屋8个（120平方米）、厕所2个（30平方米）、长廊60米（180平方米）；
9、水上游乐园池670平方米；
10、儿童游乐设施设备1批。
11、改建（原二层管理房）为多功能活动室240平方米；
12、原生态路边停车位20个；13、天然茶吧5处60平方米；
14、混凝土砖铺步游道1000米。</t>
  </si>
  <si>
    <t>1、购买雷沃150型挖掘机1台35.5万元；
2、装修餐厅、厨房（170平方米）6.97万元；
3、购买餐桌、椅子各15套2.7万元；
4、餐具（骨质餐桌台面（碗、骨碟、水杯、汤勺、筷架，酒杯）15套、鱼盘15个、中餐盘（炒菜）150个、中餐盘（凉菜）120个、汤盆30个）共1.92万元；
5、厨房设施设备1批（1.8米操作台2个、冰柜1个、立式保鲜柜1个、对门消毒柜1个、商用烟机1套、四格保鲜桌1套、两炒一吊灶1个2.61万元；
6、移动柴火灶10套1.8万元；
7、3P柜式空调2台2万元；
8、修建小木屋8个（120平方米）、厕所2个（30平方米）、长廊60米（180平方米）共25.5万元；
9、水上游乐园池670平方米17.42万元；
10、儿童游乐设施设备1批3.58万元。
11、改建（原二层管理房）为多功能活动室240平方米27万元；
12、原生态路边停车位20个3万元；
13、天然茶吧5处60平方米8万元；
14、混凝土砖铺步游道1000米12万元。</t>
  </si>
  <si>
    <t>1、购买雷沃150型挖掘机35.5万元/台；
2、装修餐厅、厨房412元/平方米；
3、购买餐桌、椅子各1800元/套；
4、骨质餐桌台面（碗、骨碟、水杯、汤勺、筷架，酒杯）380元/套，鱼盘60元/个，中餐盘（炒菜）50元/个，中餐盘（凉菜）35元/个，汤盆30元/个；
5、1.8米操作台1600元/个，冰柜2200元/个，立式保鲜柜1800元/个，对门消毒柜2800元/个，商用烟机9500元/套、四格保鲜桌2100元/套，两炒一吊灶4500元/个；
6、移动柴火灶1800元/套；
7、3P柜式空调10000元/台；
8、修建小木屋8个（120平方米）、厕所2个（30平方米）、长廊60米（180平方米）682元/平方米；
9、水上游乐园池260元/平方米；
10、儿童游乐设施设备1批35800元/批；
11、改建（原二层管理房）为多功能活动室1125元/平方米；
12、原生态路边停车位1500元/个；
13、天然茶吧5处500元/平方米；
14、混凝土砖铺步游道120元/米。</t>
  </si>
  <si>
    <t>四川资博农副产品股份有限公司</t>
  </si>
  <si>
    <t>利州区川东北名特优食用菌产业集群产品加工能力建设项目</t>
  </si>
  <si>
    <t>嘉陵市场</t>
  </si>
  <si>
    <t>1、配置分选线及设备、包装线等设备2套；
2、购置叉车1台，冷藏车2台；
3、新建生产、加工、仓储、冷藏车间1000平方米（含分选车间、包装车间、气调库及设施设备）。</t>
  </si>
  <si>
    <t>广元市利州区大石镇安家湾村小水果管护项目</t>
  </si>
  <si>
    <t>3、4组</t>
  </si>
  <si>
    <t>小水果管护170亩</t>
  </si>
  <si>
    <t>刷干、施肥、除草、修枝、病虫害防治等</t>
  </si>
  <si>
    <t>综合单价300元/亩</t>
  </si>
  <si>
    <t>金龙洞村</t>
  </si>
  <si>
    <t>广元市利州区大石镇金龙洞村2023年脱贫户（监测户）庭院经济建设项目</t>
  </si>
  <si>
    <t>购买猪仔、鸡、羊等及种植中药材、蔬菜等</t>
  </si>
  <si>
    <t>石笋村</t>
  </si>
  <si>
    <t>广元市利州区大石镇石笋村2023年脱贫户（监测户）庭院经济建设项目</t>
  </si>
  <si>
    <t>金洞乡</t>
  </si>
  <si>
    <t>长阳村</t>
  </si>
  <si>
    <t>广元市利州区金洞乡长阳村2023年村集体经济扶持项目（农产品特色加工园建设项目）</t>
  </si>
  <si>
    <t>1组</t>
  </si>
  <si>
    <t>1.场坪890平方米；
2.基础硬化90立方米；
3.一层厂房300平方米；
4.二层厂房300平方米；
5.展示厅50平方米；
6.围墙60米；
7.冻库2个40平方米；
8.18平方米烘干房1个；
9.室外高清电子显示屏1个；
10.伸缩门5米电动大门1个；
11.供电电缆（国标∳35铜芯电缆）220米。</t>
  </si>
  <si>
    <t>1.场坪890平方米2.67万元；
2.基础硬化90立方米5.13万元；
3.一层厂房300平方米42万元；
4.二层厂房300平方米42万元；
5.展示厅50平方米7.5万元；
6.围墙60米3.3万元；
7.冻库2个40平方米28万元；
8.18平方米烘干房1个11.42万元；
9.室外高清电子显示屏（5平方米）1个5万元；
10.伸缩门5米电动大门1个1万元；
11.供电电缆（国标∳35铜芯电缆）220米1.98万元。</t>
  </si>
  <si>
    <t>1.场坪30元/平方米；
2.基础硬化570元/立方米；
3.一层厂房1400元/平方米；
4.二层厂房1400元/平方米；
5.展示厅1500元/平方米；
6.围墙550元/米；
7.冻库7000元/平方米；
8.烘干房114200元/个；
9.室外高清电子显示屏（5平方米）10000元/平方米；
10.伸缩门5米电动大门2000元/米；
11.供电电缆（国标∳35铜芯电缆）90元/米。</t>
  </si>
  <si>
    <t>金洞乡人民政府</t>
  </si>
  <si>
    <t>青峰村</t>
  </si>
  <si>
    <t>开核桃等产业技术培训</t>
  </si>
  <si>
    <t>产业服务支撑项目</t>
  </si>
  <si>
    <t>农业社会化服务</t>
  </si>
  <si>
    <t>开展核桃等林业产业培训，培训400人次</t>
  </si>
  <si>
    <t>熟练掌握技术，独立完成任务。</t>
  </si>
  <si>
    <t>100元/人</t>
  </si>
  <si>
    <t>水磨村</t>
  </si>
  <si>
    <t>广元市利州区金洞乡水磨村2023年脱贫户（监测户）庭院经济建设项目</t>
  </si>
  <si>
    <t>广元市利州区金洞乡青峰村2023年脱贫户（监测户）庭院经济建设项目</t>
  </si>
  <si>
    <t>荣山镇</t>
  </si>
  <si>
    <t>泉坝村</t>
  </si>
  <si>
    <t>广元市利州区荣山镇泉坝村2023年财政扶持村集体经济发展项目</t>
  </si>
  <si>
    <t>4组</t>
  </si>
  <si>
    <t>1、久保田半喂入联合收割机1台；
2、轮式拖拉机1台；
3、旋耕机；
4、微型谷物联合收割机1台；
5、植保无人机1台；
6、配电设施1套
7、大豆玉米播种机1台；
8、微耕机5台：
9、硬化900平方米；
10、库房400平方米；
11、停车房280平方米；
12、修车房90平方米；
13、办公室30平方米；
14、电脑1台；
15、打印机1台；基础开挖：
16、场地及道路开挖平整1200平方米。</t>
  </si>
  <si>
    <t>1、久保田半喂入联合收割机1台35.01万元；
2、轮式拖拉机1台8.5万元；
3、旋耕机0.85万元；
4、微型谷物联合收割机1台3.58万元；
5、植保无人机1台6.5万元；
6、配电设施一套17.5万元；
7、大豆玉米播种机3.16万元；
8、微耕机5台1.5万元：
9、硬化900元/平方米7.65万元；
10、库房400平方米30万元；
11、停车房280平方米21万元；
12、修车房90平方米6.75万元；
13、办公室30平方米3.6万元；
14、电脑1台0.5万元；
15、打印机1台0.3万元；基础开挖：
16、场地及道路开挖平整1200平方米3.6万元。</t>
  </si>
  <si>
    <t>1、久保田半喂入联合收割机35.01万元/台；
2、轮式拖拉机8.5万元/台；
3、旋耕机0.85万元/台；
4、微型谷物联合收割机3.58万元/台；
5、植保无人机6.5万元/台；
6、配电设施（含变压器1台，配套线缆100米）17.5万元/套；
7、大豆玉米播种机1.58万元/台；
8、微耕机0.3万元/台。厂房：
9、硬化85元/平方米；
10、库房750元/平方米；
11、停车房750元/平方米；
12、修车房750元/平方米；
13、办公室1200元/平方米；办公设备：
14、电脑0.5万元/台；
15、打印机0.3万元/台；基础开挖：
16、场地及道路开挖平整30元/平方米。</t>
  </si>
  <si>
    <t>荣山镇人民政府</t>
  </si>
  <si>
    <t>三堆镇</t>
  </si>
  <si>
    <t>舞凤村</t>
  </si>
  <si>
    <t>广元市利州区三堆镇舞凤村2023年财政扶持村集体经济发展项目</t>
  </si>
  <si>
    <t>1、新建鱼塘7亩；
2、恢复7亩耕地；
3、投资元入股总社建设加工厂。</t>
  </si>
  <si>
    <t>1、新建鱼塘7亩97万元；
2、恢复7亩耕地3万元；
3、投资入股总社建设加工厂50万元。</t>
  </si>
  <si>
    <t>1、新建鱼塘13.86万元/亩；
2、恢复耕地0.43万元/亩；
3、投资元入股总社建设加工厂50万元。</t>
  </si>
  <si>
    <t>三堆镇人民政府</t>
  </si>
  <si>
    <t>羊盘村</t>
  </si>
  <si>
    <t>广元市利州区三堆镇羊盘村2023年核桃管护项目</t>
  </si>
  <si>
    <t>1、2、3、4、5组</t>
  </si>
  <si>
    <t>核桃管护500亩</t>
  </si>
  <si>
    <t>除草、施肥、刷干及病虫害防止等综合性管理</t>
  </si>
  <si>
    <t>管护300元/亩</t>
  </si>
  <si>
    <t>0</t>
  </si>
  <si>
    <t>宝轮镇</t>
  </si>
  <si>
    <t>广元市农发种业（集团）有限公司</t>
  </si>
  <si>
    <t>利州区川东北名特优食用菌产业集群菌种扩繁能力建设项目</t>
  </si>
  <si>
    <t>赤化村</t>
  </si>
  <si>
    <t>1、菌种生产基地基础设施配套建设；
2、购置食用菌繁育等设备设施62台套；
3、育苗床建设4600平方米；
4、配套完善基地降温设施、播种流水线、补光系统、喷灌系统、小型气象站、智能控制系统等；
5、新建集约化食用菌菌种繁育基地1个，3805平方米；
6、建设扩繁中心1个497平方米（含菌种实验室、新品种展示厅等）。</t>
  </si>
  <si>
    <t>宝轮镇人民政府</t>
  </si>
  <si>
    <t>天曌村</t>
  </si>
  <si>
    <t>广元市利州区宝轮镇天曌村2023年脱贫户（监测户）庭院经济建设项目</t>
  </si>
  <si>
    <t>范家村</t>
  </si>
  <si>
    <t>广元市利州区宝轮镇范家村2023年脱贫户（监测户）庭院经济建设项目</t>
  </si>
  <si>
    <t>龙星村</t>
  </si>
  <si>
    <t>广元市利州区三堆镇龙星村赵家河安置点中药材种植项目</t>
  </si>
  <si>
    <t>赵家河集中安置点新建中药材（连翘）产业园100亩。</t>
  </si>
  <si>
    <t>1.种苗12000株；2.专用化肥3吨；3.生根剂600袋；4.整地及栽植人工费12000株</t>
  </si>
  <si>
    <t>1.种苗18元/株；
2.专用化肥4800元/吨；
3.生根剂3元/袋；
4.整地及栽植人工费6元/株</t>
  </si>
  <si>
    <t>区发展和改革局</t>
  </si>
  <si>
    <t>广元市利州区三堆镇龙星村刘家坪安置点鱼塘整治项目</t>
  </si>
  <si>
    <t>刘家坪鱼塘整治一口3300立方米。</t>
  </si>
  <si>
    <t>1.开挖及整治机械费3300立方米；2.硬化塘壁135立方米；3.硬化塘底220立方米；4.埋设排污管网50米；5.供水管网100米</t>
  </si>
  <si>
    <t>1.开挖及整治机械费10元/立方米；
2.硬化塘壁800元/立方米；
3.硬化塘底600元/立方米；
4.埋设排污管网300元/米；
5.供水管网140元/米</t>
  </si>
  <si>
    <t>以工代赈方式实施，该项目要审计</t>
  </si>
  <si>
    <t>七里村</t>
  </si>
  <si>
    <t>广元市利州区三堆镇七里村2023年脱贫户（监测户）庭院经济建设项目</t>
  </si>
  <si>
    <t>大山村</t>
  </si>
  <si>
    <t>广元市利州区荣山镇大山村2023年脱贫户（监测户）庭院经济建设项目</t>
  </si>
  <si>
    <t>和平村</t>
  </si>
  <si>
    <t>广元市利州区荣山镇和平村2023年脱贫户（监测户）庭院经济建设项目</t>
  </si>
  <si>
    <t>宋坪村</t>
  </si>
  <si>
    <t>广元市利州区荣山镇宋坪村2023年脱贫户（监测户）庭院经济建设项目</t>
  </si>
  <si>
    <t>鱼龙村</t>
  </si>
  <si>
    <t>广元市利州区荣山镇鱼龙村2023年脱贫户（监测户）庭院经济建设项目</t>
  </si>
  <si>
    <t>广元市利州区荣山镇泉坝村2024年综合农事服务中心建设项目</t>
  </si>
  <si>
    <t>购买农机设备</t>
  </si>
  <si>
    <t>河西街道</t>
  </si>
  <si>
    <t>白山村</t>
  </si>
  <si>
    <t>广元市利州区河西街道白山村2023年流出耕地恢复粮油种植基地蓄水池建设项目</t>
  </si>
  <si>
    <t>小型农田水利设施建设</t>
  </si>
  <si>
    <t>白山村三组（沙坪）</t>
  </si>
  <si>
    <t>100立方米圆形防旱池2口。</t>
  </si>
  <si>
    <t>防旱池圆形砖砌24墙。</t>
  </si>
  <si>
    <t>综合单价2.5万元/口。</t>
  </si>
  <si>
    <t>河西街道办事处</t>
  </si>
  <si>
    <t>上西街道</t>
  </si>
  <si>
    <t>郑家沟村</t>
  </si>
  <si>
    <t>广元市利州区上西街道郑家沟村2023年郑家沟村李子管护项目</t>
  </si>
  <si>
    <t>四组</t>
  </si>
  <si>
    <t>果树管护180亩</t>
  </si>
  <si>
    <r>
      <rPr>
        <sz val="10.0"/>
        <rFont val="宋体"/>
        <charset val="134"/>
      </rPr>
      <t>综合单价300元</t>
    </r>
    <r>
      <rPr>
        <sz val="10.0"/>
        <rFont val="宋体"/>
        <charset val="134"/>
      </rPr>
      <t>/亩</t>
    </r>
    <phoneticPr fontId="0" type="noConversion"/>
  </si>
  <si>
    <t>上西街道办事处</t>
  </si>
  <si>
    <t>嘉陵街道</t>
  </si>
  <si>
    <t>枫香村</t>
  </si>
  <si>
    <t>广元市利州区嘉陵街道枫香村中药材种植项目</t>
  </si>
  <si>
    <t>五组</t>
  </si>
  <si>
    <t>林下种植淫羊藿20亩。</t>
  </si>
  <si>
    <t>林下清杂、每亩种植6000株---8000株。</t>
  </si>
  <si>
    <t>综合单价1500元/亩</t>
  </si>
  <si>
    <t>嘉陵街道办事处</t>
  </si>
  <si>
    <t>万缘街道</t>
  </si>
  <si>
    <t>万和村</t>
  </si>
  <si>
    <t>广元市利州区万缘街道万和村2023年财政扶持村集体经济发展项目</t>
  </si>
  <si>
    <t>1、挖掘机一台；
2、轮式挖机一台；
3、建设100吨冷仓储备仓库一座（含配套设施）；
4、建设电商平台、商品超市（市场）、金通工程（物流）于一体居间综合服务中心1处。</t>
  </si>
  <si>
    <t>1、150型挖掘机；
2、60型轮式挖机；
3、建设100吨冷仓储备仓库一座（含配套设施）；
4、建设电商平台、商品超市（市场）、金通工程（物流）于一体居间综合服务中心1处。</t>
  </si>
  <si>
    <t>1、150型挖掘机42万元/台；
2、60型轮式挖机21.8万元/台；
3、建设100吨冷仓储备仓库一座（含配套设施）55万/座元；
4、建设电商平台、商品超市（市场）、金通工程（物流）于一体居间综合服务中心31.2万元/处。</t>
  </si>
  <si>
    <t>广元市利州区万缘街道万和2023年特色产业园提升项目</t>
  </si>
  <si>
    <t>改扩建</t>
  </si>
  <si>
    <t>梨园</t>
  </si>
  <si>
    <t>1.新建园区作业道路路基长600米；
2.园区作业道路硬化600米；
3.种耕除草146亩；
4.老果园管护300亩。</t>
  </si>
  <si>
    <t>1.新建园区作业道路路基宽3米；
2.园区作业道路砼C25硬化宽2.5米厚0.18米；
3. 土壤培肥采用购买有机肥、翻耕；
4.种耕除草主要是除杂草、捡石头，机械翻耕；
5.老果园管护病虫害防治、修枝整形。</t>
  </si>
  <si>
    <t>1.作业道路路基开挖8万元/公里；
2.作业道路硬化24.75万元/公里；
3.土壤培肥综合单价420元/亩；
4.种耕除草综合单价450元/亩；
5.果树管护300元/亩.</t>
  </si>
  <si>
    <t>万缘街道办事处</t>
  </si>
  <si>
    <t>利州区</t>
  </si>
  <si>
    <t>利州农产品营销体系建设</t>
  </si>
  <si>
    <t>——</t>
  </si>
  <si>
    <t>新开设“利州造”特色产品专卖店、专柜、专区等。</t>
  </si>
  <si>
    <t>1.有明显形象标识和规范化管理服务；
2.在市内开外设专卖店1家，面积不少于40平方米，销售利州造产品不少于10家企业 。     . 
3.在市外开设利州造优质农副产品展销窗口1个，入驻产品不低于20个。
4.在大中型城市建设利州造优质农副产品专柜2个</t>
  </si>
  <si>
    <t>1.在市内外开设利州优质特色产品直营店（专营店）的，营运期不低于一年，按实际投入的70%予以奖补，最高不超过30万元。
2.在大中型城市开设利州造专（柜）的，一次性补助5万元。3.在大中型城市建设利州造优质农副产品展销厅， 入驻产品不低于20个，一次性补助10 万元。</t>
  </si>
  <si>
    <t>区商务局</t>
  </si>
  <si>
    <t>开展利州造优质农产品市场营销活动</t>
  </si>
  <si>
    <t>研发“利州礼包”包括礼包LOGO、包装的设计等；2.在市外地区开展利州造产品产销对接会（展会）；3.开展利州造农产品“六进”活动</t>
  </si>
  <si>
    <t>1.研发“利州礼包”包括礼包LOGO、包装的设计等，一次性补助15万元；
2.对龙头企业、行业协会在市内、市外举办有区域影响力的利州造展销展会活动给予一定的支持,每次最高不超过3万元；
3.对在市内外开展“利州造”“六进”活动每个企业最高不超过10000元 .</t>
  </si>
  <si>
    <t>广元市利州区2023年脱贫人口小额信贷贴息（第四季度不足）</t>
  </si>
  <si>
    <t>金融保险配套项目</t>
  </si>
  <si>
    <t>小额贷款贴息</t>
  </si>
  <si>
    <t>利州区脱贫户、监测户贷款发展生产和开展经营</t>
  </si>
  <si>
    <t>对5万元以下，3年期（含）以内的脱贫户、监测户按比例贴息</t>
  </si>
  <si>
    <t>不超过5%的利率</t>
  </si>
  <si>
    <t>区乡村振兴局</t>
  </si>
  <si>
    <t>利州区川东北名特优食用菌产业集群品牌营销能力建设项目</t>
  </si>
  <si>
    <t>全区</t>
  </si>
  <si>
    <t>1、宣传推广、提升“利州香菇”品牌；
2、支持新型经营主体开展有机认证；
3、积极组织参加1次省级以上农产品展示展销等活动。</t>
  </si>
  <si>
    <t>利州区川东北名特优食用菌产业集群主体带动能力建设项目</t>
  </si>
  <si>
    <t>1、成立食用菌协会1个。</t>
  </si>
  <si>
    <t>利州区川东北名特优食用菌产业集群科技支撑能力建设项目</t>
  </si>
  <si>
    <t>1、引进食用菌新品种1-2个；
2、与省级科研院校开展合作；
3、开展食用菌栽培新技术试验、示范。</t>
  </si>
  <si>
    <t>利州区川东北名特优食用菌产业集群区域集散能力建设项目</t>
  </si>
  <si>
    <t>1、新建食用菌集散交易区1000平方米；
2、新建电商直播区100平方米；
3、新建信息化集成展示区50平方米；
4、新建仓储冷藏区250平方米；
5、建物联网系统1个。</t>
  </si>
  <si>
    <t>盘龙镇</t>
  </si>
  <si>
    <t>肖家村</t>
  </si>
  <si>
    <t>广元市利州区盘龙镇肖家村2024年油橄榄产业园建设项目</t>
  </si>
  <si>
    <t>管护油橄榄300亩</t>
  </si>
  <si>
    <t>除草、施肥、刷干及病虫害防治等综合管理</t>
  </si>
  <si>
    <t>管护综合单价300元/亩</t>
  </si>
  <si>
    <t>盘龙镇人民政府</t>
  </si>
  <si>
    <t>二、乡村建设行动</t>
  </si>
  <si>
    <t>菖溪村</t>
  </si>
  <si>
    <t>广元市利州区宝轮菖溪村道路维修项目</t>
  </si>
  <si>
    <t>维修</t>
  </si>
  <si>
    <t>乡村建设行动</t>
  </si>
  <si>
    <t>农村基础设施（含产业配套设施）</t>
  </si>
  <si>
    <t>产业路、资源路、旅游路建设</t>
  </si>
  <si>
    <t>道路补烂163米</t>
  </si>
  <si>
    <t>路面混凝土等级为C25，路基宽3.5m，路面宽3m，路面厚0.18m</t>
  </si>
  <si>
    <t>混凝土C25综合单价570元/立方米</t>
  </si>
  <si>
    <t>广元市利州区宝轮天曌村村容村貌提升项目</t>
  </si>
  <si>
    <t>人居环境整治</t>
  </si>
  <si>
    <t>村容村貌提升</t>
  </si>
  <si>
    <t>8组</t>
  </si>
  <si>
    <t>1.新安装太阳能路灯49盏；
2.新安装监控2台。</t>
  </si>
  <si>
    <t>1.太阳能路灯杆高6米以上，光伏板为60W以上（含60W），电池为4000mA以上（含4000mA），亮灯方式为光控；
2.监控功能为自动变焦追踪，自动巡航、激光夜视。</t>
  </si>
  <si>
    <t>1.太阳能路灯综合单价990元/盏;
2.监控综合单价1000元/台。</t>
  </si>
  <si>
    <t>梨源村</t>
  </si>
  <si>
    <t>广元市利州区宝轮镇梨源村2023年人居环境整治项目</t>
  </si>
  <si>
    <t>清杂去乱</t>
  </si>
  <si>
    <t>综合单价5万元/村</t>
  </si>
  <si>
    <t>高坑村</t>
  </si>
  <si>
    <t>广元市利州区荣山镇高坑村2023年窑林堡至机修厂新挖道路项目</t>
  </si>
  <si>
    <t>农村道路建设（通村路、通户路、小型桥梁等）</t>
  </si>
  <si>
    <t>路基开挖1.7公里</t>
  </si>
  <si>
    <t>路基开挖路面宽度4.5米，沿线水渠0.5米*0.5米。</t>
  </si>
  <si>
    <t>综合单价路基开挖15万元/公里，路基碾压5万元/公里。</t>
  </si>
  <si>
    <t>广元市利州区荣山镇大山村安全饮水项目</t>
  </si>
  <si>
    <t>农村供水保障设施建设</t>
  </si>
  <si>
    <t>6组</t>
  </si>
  <si>
    <t>新建人饮圆形砖砌24墙（顶板、底板都要配钢筋）100立方米蓄水池一口，更换PE32管道400米</t>
  </si>
  <si>
    <t>新建人饮圆形砖砌24墙（顶板、底板都要配钢筋）100立方米蓄水池一口，更换PE32管道400米，含填埋。</t>
  </si>
  <si>
    <t>1、新建人饮圆形砖砌24墙（顶板、底板都要配钢筋）100立方米蓄水池一口4.4万元（含二次转运）2、更换DN32PE（1.6Mpa）填埋（深度0.7米）综合单价16元/米；</t>
  </si>
  <si>
    <t>区水利局</t>
  </si>
  <si>
    <t>飞龙村</t>
  </si>
  <si>
    <t>广元市利州区三堆镇飞龙村2023年大沟堰头整治项目</t>
  </si>
  <si>
    <t>其他</t>
  </si>
  <si>
    <t>新建堡坎50米</t>
  </si>
  <si>
    <t xml:space="preserve">新建砼C20堡坎宽1.2米高1.5米
</t>
  </si>
  <si>
    <t>砼C20堡坎580元/立方米</t>
  </si>
  <si>
    <t>广元市利州区三堆镇飞龙村2023年通林下经济产业道路建设项目</t>
  </si>
  <si>
    <t>1.路基开挖3公里；               2.产业路硬化3公里。</t>
  </si>
  <si>
    <t xml:space="preserve">1.路基开挖宽7.5米；
2.砼C25硬化路面宽6.5米，厚0.2米。                                    </t>
  </si>
  <si>
    <t>1.综合单价路基开挖15万元/公里，路基碾压5万元/公里；                       2.砼C25硬化补助71.5万元/公里。</t>
  </si>
  <si>
    <t>广元市利州区三堆镇飞龙村2023年乡村旅游道路建设项目</t>
  </si>
  <si>
    <t>1.路基开挖1.3公里；               2.旅游道路硬化1.3公里；
3.堡坎132立方米。</t>
  </si>
  <si>
    <t>1.路基开挖宽7.5米；
2.砼C25硬化路面宽6.5米，厚0.2米；
3.砼C20片石堡坎。</t>
  </si>
  <si>
    <t>1.综合单价路基开挖15万元/公里，路基碾压5万元/公里；                       2.砼C25硬化补助71.5万元/公里；
3.砼C20片石堡坎500元/立方米。</t>
  </si>
  <si>
    <t>龙洞村</t>
  </si>
  <si>
    <t>广元市利州区金洞乡龙洞村2023年安全饮水项目</t>
  </si>
  <si>
    <t>蓄水池1口，水管4000米</t>
  </si>
  <si>
    <t>人饮C20钢筋混凝土蓄水池(顶板、底板及边墙都要配钢筋)100方，DN32PE ( 1.6Mpa)管道，含填埋深0.7米。</t>
  </si>
  <si>
    <t>综合单价蓄水池8.5万（含二次转运）/口，DN32PE（1.6Mpa）水管16元/米，埋深0.7米。管件补助0.25万元</t>
  </si>
  <si>
    <t>广元市利州区金洞乡水磨村2023年产业路建设项目</t>
  </si>
  <si>
    <t>七组</t>
  </si>
  <si>
    <t>道路硬化0.55公里，2.5米，厚0.18米</t>
  </si>
  <si>
    <t>路面混凝土强度不低于C25,路基宽度不小于3.5m,路面宽度不小于2.5m,厚度不低于0.18m</t>
  </si>
  <si>
    <t>综合单价27万/公里</t>
  </si>
  <si>
    <t>广元市利州区白朝乡徐家村2023年人居环境整治项目</t>
  </si>
  <si>
    <t>新华村</t>
  </si>
  <si>
    <t>广元市利州区白朝乡新华村2023年人居环境整治项目</t>
  </si>
  <si>
    <t>综合单价2万元/村</t>
  </si>
  <si>
    <t>广元市利州区龙潭乡曙光村2023年人居环境整治项目</t>
  </si>
  <si>
    <t>凤凰村</t>
  </si>
  <si>
    <t>广元市利州区白龙潭乡凤凰村2023年人居环境整治项目</t>
  </si>
  <si>
    <t>广元市利州区龙潭乡桃园村2023年人居环境整治项目</t>
  </si>
  <si>
    <t>1.铺设碎石：135m³
2.堡坎：122m³
3.片石：10m³
4.道路两旁清渣去乱</t>
  </si>
  <si>
    <t>1.铺设碎石
2.片石堡坎
3.道路沿线杂草、杂树、乱石等</t>
  </si>
  <si>
    <t>1.机械费：150#*260/小*52小时=13520.00元；90#*160/小时*41小时=6560.00元； 
台班费1500元；
2.材料费：堡坎：121m³*590/m³=71390；碎石及片石 134m³*160/m³=21440元；
3.人工清杂去乱费用：8.559万元</t>
  </si>
  <si>
    <t>区交通运输局</t>
  </si>
  <si>
    <t>广元市利州区嘉陵街道枫香村阵地维修项目</t>
  </si>
  <si>
    <t>农村公共服务</t>
  </si>
  <si>
    <t>更换房顶机制瓦85平米</t>
  </si>
  <si>
    <t>拆除原破旧瓦屋面，更换椽子，更换树脂瓦85平米。</t>
  </si>
  <si>
    <t>机制瓦综合单价235元/平方</t>
  </si>
  <si>
    <t>三颗村</t>
  </si>
  <si>
    <t>广元市利州区嘉陵街道三颗村2023年产业路硬化项目</t>
  </si>
  <si>
    <t>农村道路建设(通村路、通户路、小型桥梁等)</t>
  </si>
  <si>
    <t>2组（王家梁至上尹家）</t>
  </si>
  <si>
    <t>1.通组道路硬化1.28公里；
2.通组道路排水渠硬化1.28公里；
3.DN600mm预制平口涵管埋设60米；DN400mm预制平口涵管埋设12米；
4.M10浆砌片石堡坎400立方；
5.干砌片石堡坎213立方。</t>
  </si>
  <si>
    <t>1.路面混凝土强度为C25，路基宽5.5m，路面硬化宽4.5m、厚度0.18m,错车道硬化数量不少于每公里3处。
2.通组道路排水沟混凝土强度为C20，规格为0.4米*0.4米，沟底厚0.08米，沟体厚0.2米。
3.DN600mm预制平口涵管埋设1米深，DN400mm预制平口涵管埋设0.8米深。</t>
  </si>
  <si>
    <t>1.硬化道路补助标准47.79万元/公里；
2.砼C20渠道补助标准130元/米；
3..DN600mm预制平口涵管综合单价元190元/米，DN400mm预制平口涵管综合单价元160元/米；
4.M10浆砌片石堡坎420元/立方；
5.干砌片石堡坎200元/立方。</t>
  </si>
  <si>
    <t>三、巩固“三保障”成果</t>
  </si>
  <si>
    <t>广元市利州区2023年雨露计划（第四季度资金不足）</t>
  </si>
  <si>
    <t>续建</t>
  </si>
  <si>
    <t>巩固“三保障”成果</t>
  </si>
  <si>
    <t>教育</t>
  </si>
  <si>
    <t>享受“雨露计划”职业教育补助</t>
  </si>
  <si>
    <t>补助全区脱贫户、监测户中高职学生420人</t>
  </si>
  <si>
    <t>按川乡振发（2021）44号文件执行</t>
  </si>
  <si>
    <t>3000元/人/年</t>
  </si>
  <si>
    <t>四、项目管理费</t>
  </si>
  <si>
    <t>广元市利州区2023年省级衔接资金提取项目管理费</t>
  </si>
  <si>
    <t>项目管理费</t>
  </si>
  <si>
    <t>主要用于规划编制、项目评估、检查验收、成果宣传、档案管理以及项目会议经费、资料费、印刷费等开支。</t>
  </si>
  <si>
    <t>按照项目管理费提取标准不能超过1%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</si>
</sst>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0_ "/>
    <numFmt numFmtId="177" formatCode="@"/>
    <numFmt numFmtId="178" formatCode="0_ "/>
    <numFmt numFmtId="179" formatCode="0%"/>
    <numFmt numFmtId="180" formatCode="_ &quot;¥&quot;* #,##0.00_ ;_ &quot;¥&quot;* \-#,##0.00_ ;_ &quot;¥&quot;* &quot;-&quot;??_ ;_ @_ "/>
    <numFmt numFmtId="181" formatCode="_ &quot;¥&quot;* #,##0_ ;_ &quot;¥&quot;* \-#,##0_ ;_ &quot;¥&quot;* &quot;-&quot;_ ;_ @_ "/>
    <numFmt numFmtId="182" formatCode="_ * #,##0.00_ ;_ * -#,##0.00_ ;_ * &quot;-&quot;??_ ;_ @_ "/>
    <numFmt numFmtId="183" formatCode="_ * #,##0_ ;_ * -#,##0_ ;_ * &quot;-&quot;_ ;_ @_ "/>
  </numFmts>
  <fonts count="29" x14ac:knownFonts="29">
    <font>
      <sz val="12.0"/>
      <name val="宋体"/>
      <charset val="134"/>
    </font>
    <font>
      <sz val="12.0"/>
      <color rgb="FF000000"/>
      <name val="宋体"/>
      <charset val="134"/>
    </font>
    <font>
      <sz val="12.0"/>
      <color rgb="FFFFFFFF"/>
      <name val="宋体"/>
      <charset val="134"/>
      <b/>
    </font>
    <font>
      <sz val="12.0"/>
      <color rgb="FF000000"/>
      <name val="宋体"/>
      <charset val="134"/>
      <b/>
    </font>
    <font>
      <sz val="12.0"/>
      <name val="宋体"/>
      <charset val="134"/>
      <b/>
    </font>
    <font>
      <sz val="10.0"/>
      <name val="宋体"/>
      <charset val="134"/>
    </font>
    <font>
      <sz val="10.0"/>
      <name val="黑体"/>
      <charset val="134"/>
      <b/>
    </font>
    <font>
      <sz val="12.0"/>
      <name val="黑体"/>
      <charset val="134"/>
      <b/>
    </font>
    <font>
      <sz val="10.0"/>
      <name val="仿宋"/>
      <charset val="134"/>
    </font>
    <font>
      <sz val="24.0"/>
      <name val="方正小标宋简体"/>
      <charset val="134"/>
    </font>
    <font>
      <sz val="11.0"/>
      <color rgb="FF0000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none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40">
    <border>
      <left/>
      <right/>
      <top/>
      <bottom/>
      <diagonal/>
    </border>
    <border diagonalUp="1">
      <left style="thin">
        <color rgb="FF5B9BD5"/>
      </left>
      <right style="thin">
        <color rgb="FF5B9BD5"/>
      </right>
      <top style="thin">
        <color rgb="FF5B9BD5"/>
      </top>
      <bottom style="thin">
        <color rgb="FF5B9BD5"/>
      </bottom>
      <diagonal style="thin">
        <color rgb="FF9CC3E6"/>
      </diagonal>
    </border>
    <border>
      <left/>
      <right/>
      <top style="double">
        <color rgb="FF5B9BD5"/>
      </top>
      <bottom/>
      <diagonal/>
    </border>
    <border>
      <left/>
      <right/>
      <top/>
      <bottom style="thin">
        <color rgb="FF9CC3E6"/>
      </bottom>
      <diagonal/>
    </border>
    <border>
      <left/>
      <right/>
      <top style="thin">
        <color rgb="FF9CC3E6"/>
      </top>
      <bottom style="thin">
        <color rgb="FF9CC3E6"/>
      </bottom>
      <diagonal/>
    </border>
    <border>
      <left/>
      <right/>
      <top style="thin">
        <color rgb="FF5B9BD5"/>
      </top>
      <bottom style="thin">
        <color rgb="FF5B9BD5"/>
      </bottom>
      <diagonal/>
    </border>
    <border>
      <left/>
      <right/>
      <top/>
      <bottom style="thin">
        <color rgb="FF9CC3E6"/>
      </bottom>
      <diagonal/>
    </border>
    <border>
      <left/>
      <right/>
      <top/>
      <bottom style="thin">
        <color rgb="FF9CC3E6"/>
      </bottom>
      <diagonal/>
    </border>
    <border>
      <left/>
      <right/>
      <top/>
      <bottom style="thin">
        <color rgb="FF9CC3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5">
    <xf numFmtId="0" fontId="0" fillId="0" borderId="0" applyAlignment="1">
      <alignment vertical="center"/>
    </xf>
    <xf numFmtId="0" fontId="10" applyFont="1" fillId="0" borderId="0" applyAlignment="1">
      <alignment vertical="center"/>
    </xf>
    <xf numFmtId="0" fontId="10" applyFont="1" fillId="0" borderId="0" applyAlignment="1"/>
    <xf numFmtId="0" fontId="0" fillId="0" borderId="0" applyAlignment="1">
      <alignment vertical="center"/>
    </xf>
    <xf numFmtId="0" fontId="10" applyFont="1" fillId="0" borderId="0" applyAlignment="1">
      <alignment vertical="center"/>
    </xf>
  </cellStyleXfs>
  <cellXfs count="97">
    <xf numFmtId="0" fontId="0" fillId="0" borderId="0" applyAlignment="1" xfId="0">
      <alignment vertical="center"/>
    </xf>
    <xf numFmtId="0" fontId="1" applyFont="1" fillId="0" borderId="1" applyBorder="1" applyAlignment="1" xfId="0">
      <alignment vertical="center"/>
    </xf>
    <xf numFmtId="0" fontId="2" applyFont="1" fillId="2" applyFill="1" borderId="0" applyAlignment="1" xfId="0">
      <alignment vertical="center"/>
    </xf>
    <xf numFmtId="0" fontId="3" applyFont="1" fillId="0" borderId="2" applyBorder="1" applyAlignment="1" xfId="0">
      <alignment vertical="center"/>
    </xf>
    <xf numFmtId="0" fontId="3" applyFont="1" fillId="0" borderId="0" applyAlignment="1" xfId="0">
      <alignment vertical="center"/>
    </xf>
    <xf numFmtId="0" fontId="0" fillId="3" applyFill="1" borderId="0" applyAlignment="1" xfId="0">
      <alignment vertical="center"/>
    </xf>
    <xf numFmtId="0" fontId="3" applyFont="1" fillId="3" applyFill="1" borderId="3" applyBorder="1" applyAlignment="1" xfId="0">
      <alignment vertical="center"/>
    </xf>
    <xf numFmtId="0" fontId="3" applyFont="1" fillId="3" applyFill="1" borderId="4" applyBorder="1" applyAlignment="1" xfId="0">
      <alignment vertical="center"/>
    </xf>
    <xf numFmtId="0" fontId="3" applyFont="1" fillId="0" borderId="5" applyBorder="1" applyAlignment="1" xfId="0">
      <alignment vertical="center"/>
    </xf>
    <xf numFmtId="0" fontId="1" applyFont="1" fillId="0" borderId="6" applyBorder="1" applyAlignment="1" xfId="0">
      <alignment vertical="center"/>
    </xf>
    <xf numFmtId="0" fontId="1" applyFont="1" fillId="0" borderId="0" applyAlignment="1" xfId="0">
      <alignment vertical="center"/>
    </xf>
    <xf numFmtId="0" fontId="4" applyFont="1" fillId="3" applyFill="1" borderId="7" applyBorder="1" applyAlignment="1" xfId="0">
      <alignment vertical="center"/>
    </xf>
    <xf numFmtId="0" fontId="0" fillId="3" applyFill="1" borderId="8" applyBorder="1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5" applyFont="1" applyFill="1" fillId="0" borderId="9" applyBorder="1" applyAlignment="1" xfId="0">
      <alignment horizontal="center" vertical="center" wrapText="1"/>
    </xf>
    <xf numFmtId="0" fontId="5" applyFont="1" applyFill="1" fillId="0" borderId="9" applyBorder="1" applyAlignment="1" xfId="4">
      <alignment horizontal="center" vertical="center" wrapText="1"/>
    </xf>
    <xf numFmtId="0" fontId="5" applyFont="1" applyFill="1" fillId="0" borderId="11" applyBorder="1" applyAlignment="1" xfId="0">
      <alignment horizontal="left" vertical="center" wrapText="1"/>
    </xf>
    <xf numFmtId="176" applyNumberFormat="1" fontId="5" applyFont="1" applyFill="1" fillId="0" borderId="12" applyBorder="1" applyAlignment="1" xfId="0">
      <alignment horizontal="left" vertical="center" wrapText="1"/>
    </xf>
    <xf numFmtId="0" fontId="0" applyFill="1" fillId="0" borderId="0" applyAlignment="1" xfId="0">
      <alignment horizontal="left" vertical="center"/>
    </xf>
    <xf numFmtId="0" fontId="6" applyFont="1" applyFill="1" fillId="0" borderId="13" applyBorder="1" applyAlignment="1" xfId="0">
      <alignment horizontal="center" vertical="center" wrapText="1"/>
    </xf>
    <xf numFmtId="0" fontId="6" applyFont="1" applyFill="1" fillId="0" borderId="13" applyBorder="1" applyAlignment="1" xfId="4">
      <alignment horizontal="center" vertical="center" wrapText="1"/>
    </xf>
    <xf numFmtId="0" fontId="5" applyFont="1" applyFill="1" fillId="0" borderId="15" applyBorder="1" applyAlignment="1" xfId="0">
      <alignment horizontal="center" vertical="center" wrapText="1"/>
    </xf>
    <xf numFmtId="0" fontId="0" applyFill="1" fillId="0" borderId="16" applyBorder="1" applyAlignment="1" xfId="0">
      <alignment horizontal="center" vertical="center" wrapText="1"/>
    </xf>
    <xf numFmtId="0" fontId="6" applyFont="1" applyFill="1" fillId="0" borderId="17" applyBorder="1" applyAlignment="1" xfId="0">
      <alignment horizontal="left" vertical="center" wrapText="1"/>
    </xf>
    <xf numFmtId="0" fontId="0" applyFill="1" fillId="0" borderId="0" applyAlignment="1" xfId="0">
      <alignment horizontal="center" vertical="center" wrapText="1"/>
    </xf>
    <xf numFmtId="0" fontId="6" applyFont="1" applyFill="1" fillId="0" borderId="18" applyBorder="1" applyAlignment="1" xfId="0">
      <alignment horizontal="center" vertical="center" wrapText="1"/>
    </xf>
    <xf numFmtId="177" applyNumberFormat="1" fontId="6" applyFont="1" applyFill="1" fillId="0" borderId="19" applyBorder="1" applyAlignment="1" xfId="4">
      <alignment horizontal="center" vertical="center" wrapText="1"/>
    </xf>
    <xf numFmtId="0" fontId="7" applyFont="1" applyFill="1" fillId="0" borderId="0" applyAlignment="1" xfId="0">
      <alignment horizontal="center" vertical="center" wrapText="1"/>
    </xf>
    <xf numFmtId="0" fontId="5" applyFont="1" applyFill="1" fillId="0" borderId="0" applyAlignment="1" xfId="0">
      <alignment horizontal="center" vertical="center" wrapText="1"/>
    </xf>
    <xf numFmtId="0" fontId="5" applyFont="1" applyFill="1" fillId="0" borderId="15" applyBorder="1" applyAlignment="1" xfId="4">
      <alignment horizontal="center" vertical="center" wrapText="1"/>
    </xf>
    <xf numFmtId="0" fontId="5" applyFont="1" applyFill="1" fillId="0" borderId="11" applyBorder="1" applyAlignment="1" xfId="4">
      <alignment horizontal="left" vertical="center" wrapText="1"/>
    </xf>
    <xf numFmtId="0" fontId="6" applyFont="1" applyFill="1" fillId="0" borderId="22" applyBorder="1" applyAlignment="1" xfId="0">
      <alignment horizontal="center" vertical="center" wrapText="1"/>
    </xf>
    <xf numFmtId="178" applyNumberFormat="1" fontId="8" applyFont="1" applyFill="1" fillId="0" borderId="23" applyBorder="1" applyAlignment="1" xfId="0">
      <alignment horizontal="center" vertical="center" wrapText="1"/>
    </xf>
    <xf numFmtId="0" fontId="9" applyFont="1" applyFill="1" fillId="0" applyBorder="1" borderId="0" applyAlignment="1" xfId="0">
      <alignment horizontal="center" vertical="center" wrapText="1"/>
    </xf>
    <xf numFmtId="0" fontId="9" applyFont="1" applyFill="1" fillId="0" applyBorder="1" borderId="0" applyAlignment="1" xfId="0">
      <alignment horizontal="left" vertical="center" wrapText="1"/>
    </xf>
    <xf numFmtId="177" applyNumberFormat="1" fontId="9" applyFont="1" applyFill="1" fillId="0" applyBorder="1" borderId="0" applyAlignment="1" xfId="0">
      <alignment horizontal="center" vertical="center" wrapText="1"/>
    </xf>
    <xf numFmtId="177" applyNumberFormat="1" fontId="6" applyFont="1" applyFill="1" fillId="0" borderId="24" applyBorder="1" applyAlignment="1" xfId="4">
      <alignment horizontal="center" vertical="center" wrapText="1"/>
    </xf>
    <xf numFmtId="0" fontId="0" fillId="0" borderId="0" applyAlignment="1" xfId="0">
      <alignment vertical="center"/>
    </xf>
    <xf numFmtId="0" fontId="10" applyFont="1" fillId="0" borderId="0" applyAlignment="1" xfId="0">
      <alignment vertical="center"/>
    </xf>
    <xf numFmtId="0" fontId="10" applyFont="1" fillId="0" borderId="0" applyAlignment="1" xfId="0"/>
    <xf numFmtId="0" fontId="0" fillId="0" borderId="0" applyAlignment="1" xfId="0">
      <alignment vertical="center"/>
    </xf>
    <xf numFmtId="0" fontId="9" applyFont="1" applyFill="1" fillId="0" applyBorder="1" borderId="0" applyAlignment="1" xfId="0">
      <alignment horizontal="center" vertical="center" wrapText="1"/>
    </xf>
    <xf numFmtId="177" applyNumberFormat="1" fontId="9" applyFont="1" applyFill="1" fillId="0" applyBorder="1" borderId="0" applyAlignment="1" xfId="0">
      <alignment horizontal="center" vertical="center" wrapText="1"/>
    </xf>
    <xf numFmtId="0" fontId="9" applyFont="1" applyFill="1" fillId="0" applyBorder="1" borderId="0" applyAlignment="1" xfId="0">
      <alignment horizontal="left" vertical="center" wrapText="1"/>
    </xf>
    <xf numFmtId="0" fontId="6" applyFont="1" applyFill="1" fillId="0" borderId="25" applyBorder="1" applyAlignment="1" xfId="0">
      <alignment horizontal="center" vertical="center" wrapText="1"/>
    </xf>
    <xf numFmtId="0" fontId="6" applyFont="1" applyFill="1" fillId="0" borderId="26" applyBorder="1" applyAlignment="1" xfId="0">
      <alignment horizontal="left" vertical="center" wrapText="1"/>
    </xf>
    <xf numFmtId="177" applyNumberFormat="1" fontId="6" applyFont="1" applyFill="1" fillId="0" borderId="27" applyBorder="1" applyAlignment="1" xfId="4">
      <alignment horizontal="center" vertical="center" wrapText="1"/>
    </xf>
    <xf numFmtId="0" fontId="6" applyFont="1" applyFill="1" fillId="0" borderId="25" applyBorder="1" applyAlignment="1" xfId="4">
      <alignment horizontal="center" vertical="center" wrapText="1"/>
    </xf>
    <xf numFmtId="0" fontId="6" applyFont="1" applyFill="1" fillId="0" borderId="29" applyBorder="1" applyAlignment="1" xfId="0">
      <alignment horizontal="center" vertical="center" wrapText="1"/>
    </xf>
    <xf numFmtId="0" fontId="11" applyFont="1" fillId="5" applyFill="1" borderId="0" applyAlignment="1" xfId="0">
      <alignment vertical="center"/>
    </xf>
    <xf numFmtId="0" fontId="12" applyFont="1" fillId="6" applyFill="1" borderId="0" applyAlignment="1" xfId="0">
      <alignment vertical="center"/>
    </xf>
    <xf numFmtId="0" fontId="13" applyFont="1" fillId="7" applyFill="1" borderId="0" applyAlignment="1" xfId="0">
      <alignment vertical="center"/>
    </xf>
    <xf numFmtId="0" fontId="14" applyFont="1" fillId="8" applyFill="1" borderId="30" applyBorder="1" applyAlignment="1" xfId="0">
      <alignment vertical="center"/>
    </xf>
    <xf numFmtId="0" fontId="15" applyFont="1" fillId="9" applyFill="1" borderId="31" applyBorder="1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0" borderId="0" applyAlignment="1" xfId="0">
      <alignment vertical="center"/>
    </xf>
    <xf numFmtId="0" fontId="18" applyFont="1" fillId="0" borderId="32" applyBorder="1" applyAlignment="1" xfId="0">
      <alignment vertical="center"/>
    </xf>
    <xf numFmtId="0" fontId="19" applyFont="1" fillId="8" applyFill="1" borderId="33" applyBorder="1" applyAlignment="1" xfId="0">
      <alignment vertical="center"/>
    </xf>
    <xf numFmtId="0" fontId="20" applyFont="1" fillId="10" applyFill="1" borderId="34" applyBorder="1" applyAlignment="1" xfId="0">
      <alignment vertical="center"/>
    </xf>
    <xf numFmtId="0" fontId="0" fillId="11" applyFill="1" borderId="35" applyBorder="1" applyAlignment="1" xfId="0">
      <alignment vertical="center"/>
    </xf>
    <xf numFmtId="0" fontId="21" applyFont="1" fillId="0" borderId="0" applyAlignment="1" xfId="0">
      <alignment vertical="center"/>
    </xf>
    <xf numFmtId="0" fontId="22" applyFont="1" fillId="0" borderId="36" applyBorder="1" applyAlignment="1" xfId="0">
      <alignment vertical="center"/>
    </xf>
    <xf numFmtId="0" fontId="23" applyFont="1" fillId="0" borderId="37" applyBorder="1" applyAlignment="1" xfId="0">
      <alignment vertical="center"/>
    </xf>
    <xf numFmtId="0" fontId="24" applyFont="1" fillId="0" borderId="38" applyBorder="1" applyAlignment="1" xfId="0">
      <alignment vertical="center"/>
    </xf>
    <xf numFmtId="0" fontId="24" applyFont="1" fillId="0" borderId="0" applyAlignment="1" xfId="0">
      <alignment vertical="center"/>
    </xf>
    <xf numFmtId="0" fontId="25" applyFont="1" fillId="0" borderId="39" applyBorder="1" applyAlignment="1" xfId="0">
      <alignment vertical="center"/>
    </xf>
    <xf numFmtId="0" fontId="26" applyFont="1" fillId="12" applyFill="1" borderId="0" applyAlignment="1" xfId="0">
      <alignment vertical="center"/>
    </xf>
    <xf numFmtId="0" fontId="26" applyFont="1" fillId="13" applyFill="1" borderId="0" applyAlignment="1" xfId="0">
      <alignment vertical="center"/>
    </xf>
    <xf numFmtId="0" fontId="26" applyFont="1" fillId="14" applyFill="1" borderId="0" applyAlignment="1" xfId="0">
      <alignment vertical="center"/>
    </xf>
    <xf numFmtId="0" fontId="26" applyFont="1" fillId="15" applyFill="1" borderId="0" applyAlignment="1" xfId="0">
      <alignment vertical="center"/>
    </xf>
    <xf numFmtId="0" fontId="26" applyFont="1" fillId="16" applyFill="1" borderId="0" applyAlignment="1" xfId="0">
      <alignment vertical="center"/>
    </xf>
    <xf numFmtId="0" fontId="26" applyFont="1" fillId="17" applyFill="1" borderId="0" applyAlignment="1" xfId="0">
      <alignment vertical="center"/>
    </xf>
    <xf numFmtId="0" fontId="26" applyFont="1" fillId="18" applyFill="1" borderId="0" applyAlignment="1" xfId="0">
      <alignment vertical="center"/>
    </xf>
    <xf numFmtId="0" fontId="26" applyFont="1" fillId="19" applyFill="1" borderId="0" applyAlignment="1" xfId="0">
      <alignment vertical="center"/>
    </xf>
    <xf numFmtId="0" fontId="26" applyFont="1" fillId="20" applyFill="1" borderId="0" applyAlignment="1" xfId="0">
      <alignment vertical="center"/>
    </xf>
    <xf numFmtId="0" fontId="26" applyFont="1" fillId="21" applyFill="1" borderId="0" applyAlignment="1" xfId="0">
      <alignment vertical="center"/>
    </xf>
    <xf numFmtId="0" fontId="26" applyFont="1" fillId="22" applyFill="1" borderId="0" applyAlignment="1" xfId="0">
      <alignment vertical="center"/>
    </xf>
    <xf numFmtId="0" fontId="26" applyFont="1" fillId="23" applyFill="1" borderId="0" applyAlignment="1" xfId="0">
      <alignment vertical="center"/>
    </xf>
    <xf numFmtId="0" fontId="27" applyFont="1" fillId="24" applyFill="1" borderId="0" applyAlignment="1" xfId="0">
      <alignment vertical="center"/>
    </xf>
    <xf numFmtId="0" fontId="27" applyFont="1" fillId="25" applyFill="1" borderId="0" applyAlignment="1" xfId="0">
      <alignment vertical="center"/>
    </xf>
    <xf numFmtId="0" fontId="27" applyFont="1" fillId="26" applyFill="1" borderId="0" applyAlignment="1" xfId="0">
      <alignment vertical="center"/>
    </xf>
    <xf numFmtId="0" fontId="27" applyFont="1" fillId="27" applyFill="1" borderId="0" applyAlignment="1" xfId="0">
      <alignment vertical="center"/>
    </xf>
    <xf numFmtId="0" fontId="27" applyFont="1" fillId="28" applyFill="1" borderId="0" applyAlignment="1" xfId="0">
      <alignment vertical="center"/>
    </xf>
    <xf numFmtId="0" fontId="27" applyFont="1" fillId="29" applyFill="1" borderId="0" applyAlignment="1" xfId="0">
      <alignment vertical="center"/>
    </xf>
    <xf numFmtId="0" fontId="27" applyFont="1" fillId="30" applyFill="1" borderId="0" applyAlignment="1" xfId="0">
      <alignment vertical="center"/>
    </xf>
    <xf numFmtId="0" fontId="27" applyFont="1" fillId="31" applyFill="1" borderId="0" applyAlignment="1" xfId="0">
      <alignment vertical="center"/>
    </xf>
    <xf numFmtId="0" fontId="27" applyFont="1" fillId="32" applyFill="1" borderId="0" applyAlignment="1" xfId="0">
      <alignment vertical="center"/>
    </xf>
    <xf numFmtId="0" fontId="27" applyFont="1" fillId="33" applyFill="1" borderId="0" applyAlignment="1" xfId="0">
      <alignment vertical="center"/>
    </xf>
    <xf numFmtId="0" fontId="27" applyFont="1" fillId="34" applyFill="1" borderId="0" applyAlignment="1" xfId="0">
      <alignment vertical="center"/>
    </xf>
    <xf numFmtId="0" fontId="27" applyFont="1" fillId="35" applyFill="1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5">
    <cellStyle name="常规" xfId="0" builtinId="0"/>
    <cellStyle name="常规 10 2 3 2 2" xfId="1"/>
    <cellStyle name="常规 3" xfId="2"/>
    <cellStyle name="常规 4" xfId="3"/>
    <cellStyle name="常规 5 2" xfId="4"/>
  </cellStyles>
  <dxfs count="12">
    <dxf>
      <font>
        <color rgb="FF000000"/>
      </font>
      <border>
        <left style="thin">
          <color rgb="FF5B9BD5"/>
        </left>
        <right style="thin">
          <color rgb="FF5B9BD5"/>
        </right>
        <top style="thin">
          <color rgb="FF5B9BD5"/>
        </top>
        <bottom style="thin">
          <color rgb="FF5B9BD5"/>
        </bottom>
        <horizontal style="thin">
          <color rgb="FF9CC3E6"/>
        </horizontal>
      </border>
    </dxf>
    <dxf>
      <fill>
        <patternFill>
          <bgColor rgb="FFDEEBF6"/>
        </patternFill>
      </fill>
    </dxf>
    <dxf>
      <font>
        <color rgb="FF000000"/>
        <b/>
      </font>
    </dxf>
    <dxf>
      <font>
        <color rgb="FFFFFFFF"/>
        <b/>
      </font>
      <fill>
        <patternFill>
          <bgColor rgb="FF5B9BD5"/>
        </patternFill>
      </fill>
    </dxf>
    <dxf>
      <font>
        <color rgb="FF000000"/>
        <b/>
      </font>
      <border>
        <left/>
        <right/>
        <top style="double">
          <color rgb="FF5B9BD5"/>
        </top>
        <bottom/>
      </border>
    </dxf>
    <dxf>
      <font>
        <b/>
      </font>
      <fill>
        <patternFill>
          <bgColor rgb="FFDEEBF6"/>
        </patternFill>
      </fill>
      <border>
        <left/>
        <right/>
        <top/>
        <bottom style="thin">
          <color rgb="FF9CC3E6"/>
        </bottom>
      </border>
    </dxf>
    <dxf>
      <fill>
        <patternFill>
          <bgColor rgb="FFDEEBF6"/>
        </patternFill>
      </fill>
      <border>
        <left/>
        <right/>
        <top/>
        <bottom style="thin">
          <color rgb="FF9CC3E6"/>
        </bottom>
      </border>
    </dxf>
    <dxf>
      <font>
        <color rgb="FF000000"/>
        <b/>
      </font>
      <fill>
        <patternFill>
          <bgColor rgb="FFDEEBF6"/>
        </patternFill>
      </fill>
      <border>
        <left/>
        <right/>
        <top/>
        <bottom style="thin">
          <color rgb="FF9CC3E6"/>
        </bottom>
      </border>
    </dxf>
    <dxf>
      <font>
        <color rgb="FF000000"/>
        <b/>
      </font>
      <border>
        <left/>
        <right/>
        <top style="thin">
          <color rgb="FF5B9BD5"/>
        </top>
        <bottom style="thin">
          <color rgb="FF5B9BD5"/>
        </bottom>
      </border>
    </dxf>
    <dxf>
      <font>
        <color rgb="FF000000"/>
      </font>
      <border>
        <left/>
        <right/>
        <top/>
        <bottom style="thin">
          <color rgb="FF9CC3E6"/>
        </bottom>
      </border>
    </dxf>
    <dxf>
      <font>
        <color rgb="FF000000"/>
      </font>
    </dxf>
    <dxf>
      <font>
        <color rgb="FF000000"/>
        <b/>
      </font>
      <fill>
        <patternFill>
          <bgColor rgb="FFDEEBF6"/>
        </patternFill>
      </fill>
      <border>
        <left/>
        <right/>
        <top style="thin">
          <color rgb="FF9CC3E6"/>
        </top>
        <bottom style="thin">
          <color rgb="FF9CC3E6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0"/>
      <tableStyleElement type="firstColumnStripe" dxfId="1"/>
      <tableStyleElement type="firstRowStripe" dxfId="1"/>
      <tableStyleElement type="lastColumn" dxfId="2"/>
      <tableStyleElement type="firstColumn" dxfId="2"/>
      <tableStyleElement type="headerRow" dxfId="3"/>
      <tableStyleElement type="totalRow" dxfId="4"/>
    </tableStyle>
    <tableStyle name="PivotStylePreset2_Accent1" table="0" count="10">
      <tableStyleElement type="pageFieldLabels" dxfId="5"/>
      <tableStyleElement type="pageFieldValues" dxfId="6"/>
      <tableStyleElement type="firstColumnStripe" dxfId="1"/>
      <tableStyleElement type="firstRowStripe" dxfId="1"/>
      <tableStyleElement type="headerRow" dxfId="7"/>
      <tableStyleElement type="firstSubtotalRow" dxfId="8"/>
      <tableStyleElement type="secondSubtotalRow" dxfId="2"/>
      <tableStyleElement type="firstRowSubheading" dxfId="9"/>
      <tableStyleElement type="secondRowSubheading" dxfId="10"/>
      <tableStyleElement type="totalRow" dxfId="11"/>
    </tableStyle>
  </table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2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0</xdr:colOff>
      <xdr:row>8</xdr:row>
      <xdr:rowOff>0</xdr:rowOff>
    </xdr:from>
    <xdr:to>
      <xdr:col>8</xdr:col>
      <xdr:colOff>638175</xdr:colOff>
      <xdr:row>8</xdr:row>
      <xdr:rowOff>231140</xdr:rowOff>
    </xdr:to>
    <xdr:sp>
      <xdr:nvSpPr>
        <xdr:cNvPr id="2" name="Control 1"/>
        <xdr:cNvSpPr>
          <a:spLocks/>
        </xdr:cNvSpPr>
      </xdr:nvSpPr>
      <xdr:spPr>
        <a:xfrm rot="0">
          <a:off x="5991134" y="8534270"/>
          <a:ext cx="638175" cy="23113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9</xdr:col>
      <xdr:colOff>28575</xdr:colOff>
      <xdr:row>38</xdr:row>
      <xdr:rowOff>228600</xdr:rowOff>
    </xdr:to>
    <xdr:sp>
      <xdr:nvSpPr>
        <xdr:cNvPr id="3" name="Control 1"/>
        <xdr:cNvSpPr>
          <a:spLocks/>
        </xdr:cNvSpPr>
      </xdr:nvSpPr>
      <xdr:spPr>
        <a:xfrm rot="0">
          <a:off x="5991134" y="54739340"/>
          <a:ext cx="714364" cy="228601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28575</xdr:colOff>
      <xdr:row>17</xdr:row>
      <xdr:rowOff>189230</xdr:rowOff>
    </xdr:to>
    <xdr:sp>
      <xdr:nvSpPr>
        <xdr:cNvPr id="4" name="Control 1"/>
        <xdr:cNvSpPr>
          <a:spLocks/>
        </xdr:cNvSpPr>
      </xdr:nvSpPr>
      <xdr:spPr>
        <a:xfrm rot="0">
          <a:off x="5991134" y="25612334"/>
          <a:ext cx="714364" cy="18922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180340</xdr:colOff>
      <xdr:row>53</xdr:row>
      <xdr:rowOff>203834</xdr:rowOff>
    </xdr:to>
    <xdr:sp>
      <xdr:nvSpPr>
        <xdr:cNvPr id="5" name="Control 1"/>
        <xdr:cNvSpPr>
          <a:spLocks/>
        </xdr:cNvSpPr>
      </xdr:nvSpPr>
      <xdr:spPr>
        <a:xfrm rot="0">
          <a:off x="5991134" y="71655480"/>
          <a:ext cx="866129" cy="20383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9</xdr:col>
      <xdr:colOff>180340</xdr:colOff>
      <xdr:row>54</xdr:row>
      <xdr:rowOff>208279</xdr:rowOff>
    </xdr:to>
    <xdr:sp>
      <xdr:nvSpPr>
        <xdr:cNvPr id="6" name="Control 1"/>
        <xdr:cNvSpPr>
          <a:spLocks/>
        </xdr:cNvSpPr>
      </xdr:nvSpPr>
      <xdr:spPr>
        <a:xfrm rot="0">
          <a:off x="5991134" y="72417472"/>
          <a:ext cx="866129" cy="208281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9</xdr:col>
      <xdr:colOff>180340</xdr:colOff>
      <xdr:row>56</xdr:row>
      <xdr:rowOff>151765</xdr:rowOff>
    </xdr:to>
    <xdr:sp>
      <xdr:nvSpPr>
        <xdr:cNvPr id="7" name="Control 1"/>
        <xdr:cNvSpPr>
          <a:spLocks/>
        </xdr:cNvSpPr>
      </xdr:nvSpPr>
      <xdr:spPr>
        <a:xfrm rot="0">
          <a:off x="5991134" y="74246240"/>
          <a:ext cx="866129" cy="15176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9</xdr:col>
      <xdr:colOff>180340</xdr:colOff>
      <xdr:row>56</xdr:row>
      <xdr:rowOff>151765</xdr:rowOff>
    </xdr:to>
    <xdr:sp>
      <xdr:nvSpPr>
        <xdr:cNvPr id="8" name="Control 1"/>
        <xdr:cNvSpPr>
          <a:spLocks/>
        </xdr:cNvSpPr>
      </xdr:nvSpPr>
      <xdr:spPr>
        <a:xfrm rot="0">
          <a:off x="5991134" y="74246240"/>
          <a:ext cx="866129" cy="15176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40</xdr:row>
      <xdr:rowOff>0</xdr:rowOff>
    </xdr:from>
    <xdr:to>
      <xdr:col>8</xdr:col>
      <xdr:colOff>638175</xdr:colOff>
      <xdr:row>40</xdr:row>
      <xdr:rowOff>231140</xdr:rowOff>
    </xdr:to>
    <xdr:sp>
      <xdr:nvSpPr>
        <xdr:cNvPr id="9" name="Control 1"/>
        <xdr:cNvSpPr>
          <a:spLocks/>
        </xdr:cNvSpPr>
      </xdr:nvSpPr>
      <xdr:spPr>
        <a:xfrm rot="0">
          <a:off x="5991134" y="58092088"/>
          <a:ext cx="638175" cy="231140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45</xdr:row>
      <xdr:rowOff>0</xdr:rowOff>
    </xdr:from>
    <xdr:to>
      <xdr:col>9</xdr:col>
      <xdr:colOff>28575</xdr:colOff>
      <xdr:row>45</xdr:row>
      <xdr:rowOff>228600</xdr:rowOff>
    </xdr:to>
    <xdr:sp>
      <xdr:nvSpPr>
        <xdr:cNvPr id="10" name="Control 1"/>
        <xdr:cNvSpPr>
          <a:spLocks/>
        </xdr:cNvSpPr>
      </xdr:nvSpPr>
      <xdr:spPr>
        <a:xfrm rot="0">
          <a:off x="5991134" y="63273608"/>
          <a:ext cx="714364" cy="228601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9</xdr:col>
      <xdr:colOff>28575</xdr:colOff>
      <xdr:row>56</xdr:row>
      <xdr:rowOff>189230</xdr:rowOff>
    </xdr:to>
    <xdr:sp>
      <xdr:nvSpPr>
        <xdr:cNvPr id="11" name="Control 1"/>
        <xdr:cNvSpPr>
          <a:spLocks/>
        </xdr:cNvSpPr>
      </xdr:nvSpPr>
      <xdr:spPr>
        <a:xfrm rot="0">
          <a:off x="5991134" y="74246240"/>
          <a:ext cx="714364" cy="189232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9</xdr:col>
      <xdr:colOff>180340</xdr:colOff>
      <xdr:row>67</xdr:row>
      <xdr:rowOff>203834</xdr:rowOff>
    </xdr:to>
    <xdr:sp>
      <xdr:nvSpPr>
        <xdr:cNvPr id="12" name="Control 1"/>
        <xdr:cNvSpPr>
          <a:spLocks/>
        </xdr:cNvSpPr>
      </xdr:nvSpPr>
      <xdr:spPr>
        <a:xfrm rot="0">
          <a:off x="5991134" y="83237704"/>
          <a:ext cx="866129" cy="20383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638175</xdr:colOff>
      <xdr:row>36</xdr:row>
      <xdr:rowOff>231140</xdr:rowOff>
    </xdr:to>
    <xdr:sp>
      <xdr:nvSpPr>
        <xdr:cNvPr id="13" name="Control 1"/>
        <xdr:cNvSpPr>
          <a:spLocks/>
        </xdr:cNvSpPr>
      </xdr:nvSpPr>
      <xdr:spPr>
        <a:xfrm rot="0">
          <a:off x="5991134" y="53062964"/>
          <a:ext cx="638175" cy="231140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28575</xdr:colOff>
      <xdr:row>17</xdr:row>
      <xdr:rowOff>228600</xdr:rowOff>
    </xdr:to>
    <xdr:sp>
      <xdr:nvSpPr>
        <xdr:cNvPr id="14" name="Control 1"/>
        <xdr:cNvSpPr>
          <a:spLocks/>
        </xdr:cNvSpPr>
      </xdr:nvSpPr>
      <xdr:spPr>
        <a:xfrm rot="0">
          <a:off x="5991134" y="25612334"/>
          <a:ext cx="714364" cy="228601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49</xdr:row>
      <xdr:rowOff>0</xdr:rowOff>
    </xdr:from>
    <xdr:to>
      <xdr:col>9</xdr:col>
      <xdr:colOff>28575</xdr:colOff>
      <xdr:row>49</xdr:row>
      <xdr:rowOff>189230</xdr:rowOff>
    </xdr:to>
    <xdr:sp>
      <xdr:nvSpPr>
        <xdr:cNvPr id="15" name="Control 1"/>
        <xdr:cNvSpPr>
          <a:spLocks/>
        </xdr:cNvSpPr>
      </xdr:nvSpPr>
      <xdr:spPr>
        <a:xfrm rot="0">
          <a:off x="5991134" y="67845536"/>
          <a:ext cx="714364" cy="189232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47</xdr:row>
      <xdr:rowOff>0</xdr:rowOff>
    </xdr:from>
    <xdr:to>
      <xdr:col>9</xdr:col>
      <xdr:colOff>180340</xdr:colOff>
      <xdr:row>47</xdr:row>
      <xdr:rowOff>203834</xdr:rowOff>
    </xdr:to>
    <xdr:sp>
      <xdr:nvSpPr>
        <xdr:cNvPr id="16" name="Control 1"/>
        <xdr:cNvSpPr>
          <a:spLocks/>
        </xdr:cNvSpPr>
      </xdr:nvSpPr>
      <xdr:spPr>
        <a:xfrm rot="0">
          <a:off x="5991134" y="65711972"/>
          <a:ext cx="866129" cy="20383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180340</xdr:colOff>
      <xdr:row>75</xdr:row>
      <xdr:rowOff>208279</xdr:rowOff>
    </xdr:to>
    <xdr:sp>
      <xdr:nvSpPr>
        <xdr:cNvPr id="17" name="Control 1"/>
        <xdr:cNvSpPr>
          <a:spLocks/>
        </xdr:cNvSpPr>
      </xdr:nvSpPr>
      <xdr:spPr>
        <a:xfrm rot="0">
          <a:off x="5991134" y="89333608"/>
          <a:ext cx="866129" cy="208281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77</xdr:row>
      <xdr:rowOff>0</xdr:rowOff>
    </xdr:from>
    <xdr:to>
      <xdr:col>9</xdr:col>
      <xdr:colOff>180340</xdr:colOff>
      <xdr:row>77</xdr:row>
      <xdr:rowOff>151765</xdr:rowOff>
    </xdr:to>
    <xdr:sp>
      <xdr:nvSpPr>
        <xdr:cNvPr id="18" name="Control 1"/>
        <xdr:cNvSpPr>
          <a:spLocks/>
        </xdr:cNvSpPr>
      </xdr:nvSpPr>
      <xdr:spPr>
        <a:xfrm rot="0">
          <a:off x="5991134" y="90857592"/>
          <a:ext cx="866129" cy="15176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77</xdr:row>
      <xdr:rowOff>0</xdr:rowOff>
    </xdr:from>
    <xdr:to>
      <xdr:col>9</xdr:col>
      <xdr:colOff>180340</xdr:colOff>
      <xdr:row>77</xdr:row>
      <xdr:rowOff>151765</xdr:rowOff>
    </xdr:to>
    <xdr:sp>
      <xdr:nvSpPr>
        <xdr:cNvPr id="19" name="Control 1"/>
        <xdr:cNvSpPr>
          <a:spLocks/>
        </xdr:cNvSpPr>
      </xdr:nvSpPr>
      <xdr:spPr>
        <a:xfrm rot="0">
          <a:off x="5991134" y="90857592"/>
          <a:ext cx="866129" cy="15176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638175</xdr:colOff>
      <xdr:row>36</xdr:row>
      <xdr:rowOff>231140</xdr:rowOff>
    </xdr:to>
    <xdr:sp>
      <xdr:nvSpPr>
        <xdr:cNvPr id="20" name="Control 1"/>
        <xdr:cNvSpPr>
          <a:spLocks/>
        </xdr:cNvSpPr>
      </xdr:nvSpPr>
      <xdr:spPr>
        <a:xfrm rot="0">
          <a:off x="5991134" y="53062964"/>
          <a:ext cx="638175" cy="231140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28575</xdr:colOff>
      <xdr:row>17</xdr:row>
      <xdr:rowOff>228600</xdr:rowOff>
    </xdr:to>
    <xdr:sp>
      <xdr:nvSpPr>
        <xdr:cNvPr id="21" name="Control 1"/>
        <xdr:cNvSpPr>
          <a:spLocks/>
        </xdr:cNvSpPr>
      </xdr:nvSpPr>
      <xdr:spPr>
        <a:xfrm rot="0">
          <a:off x="5991134" y="25612334"/>
          <a:ext cx="714364" cy="228601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49</xdr:row>
      <xdr:rowOff>0</xdr:rowOff>
    </xdr:from>
    <xdr:to>
      <xdr:col>9</xdr:col>
      <xdr:colOff>28575</xdr:colOff>
      <xdr:row>49</xdr:row>
      <xdr:rowOff>189230</xdr:rowOff>
    </xdr:to>
    <xdr:sp>
      <xdr:nvSpPr>
        <xdr:cNvPr id="22" name="Control 1"/>
        <xdr:cNvSpPr>
          <a:spLocks/>
        </xdr:cNvSpPr>
      </xdr:nvSpPr>
      <xdr:spPr>
        <a:xfrm rot="0">
          <a:off x="5991134" y="67845536"/>
          <a:ext cx="714364" cy="189232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47</xdr:row>
      <xdr:rowOff>0</xdr:rowOff>
    </xdr:from>
    <xdr:to>
      <xdr:col>9</xdr:col>
      <xdr:colOff>180340</xdr:colOff>
      <xdr:row>47</xdr:row>
      <xdr:rowOff>203834</xdr:rowOff>
    </xdr:to>
    <xdr:sp>
      <xdr:nvSpPr>
        <xdr:cNvPr id="23" name="Control 1"/>
        <xdr:cNvSpPr>
          <a:spLocks/>
        </xdr:cNvSpPr>
      </xdr:nvSpPr>
      <xdr:spPr>
        <a:xfrm rot="0">
          <a:off x="5991134" y="65711972"/>
          <a:ext cx="866129" cy="20383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180340</xdr:colOff>
      <xdr:row>75</xdr:row>
      <xdr:rowOff>208279</xdr:rowOff>
    </xdr:to>
    <xdr:sp>
      <xdr:nvSpPr>
        <xdr:cNvPr id="24" name="Control 1"/>
        <xdr:cNvSpPr>
          <a:spLocks/>
        </xdr:cNvSpPr>
      </xdr:nvSpPr>
      <xdr:spPr>
        <a:xfrm rot="0">
          <a:off x="5991134" y="89333608"/>
          <a:ext cx="866129" cy="208281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77</xdr:row>
      <xdr:rowOff>0</xdr:rowOff>
    </xdr:from>
    <xdr:to>
      <xdr:col>9</xdr:col>
      <xdr:colOff>180340</xdr:colOff>
      <xdr:row>77</xdr:row>
      <xdr:rowOff>151765</xdr:rowOff>
    </xdr:to>
    <xdr:sp>
      <xdr:nvSpPr>
        <xdr:cNvPr id="25" name="Control 1"/>
        <xdr:cNvSpPr>
          <a:spLocks/>
        </xdr:cNvSpPr>
      </xdr:nvSpPr>
      <xdr:spPr>
        <a:xfrm rot="0">
          <a:off x="5991134" y="90857592"/>
          <a:ext cx="866129" cy="15176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77</xdr:row>
      <xdr:rowOff>0</xdr:rowOff>
    </xdr:from>
    <xdr:to>
      <xdr:col>9</xdr:col>
      <xdr:colOff>180340</xdr:colOff>
      <xdr:row>77</xdr:row>
      <xdr:rowOff>151765</xdr:rowOff>
    </xdr:to>
    <xdr:sp>
      <xdr:nvSpPr>
        <xdr:cNvPr id="26" name="Control 1"/>
        <xdr:cNvSpPr>
          <a:spLocks/>
        </xdr:cNvSpPr>
      </xdr:nvSpPr>
      <xdr:spPr>
        <a:xfrm rot="0">
          <a:off x="5991134" y="90857592"/>
          <a:ext cx="866129" cy="15176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8</xdr:col>
      <xdr:colOff>638175</xdr:colOff>
      <xdr:row>69</xdr:row>
      <xdr:rowOff>231140</xdr:rowOff>
    </xdr:to>
    <xdr:sp>
      <xdr:nvSpPr>
        <xdr:cNvPr id="27" name="Control 1"/>
        <xdr:cNvSpPr>
          <a:spLocks/>
        </xdr:cNvSpPr>
      </xdr:nvSpPr>
      <xdr:spPr>
        <a:xfrm rot="0">
          <a:off x="5991134" y="84609280"/>
          <a:ext cx="638175" cy="23113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28575</xdr:colOff>
      <xdr:row>69</xdr:row>
      <xdr:rowOff>228600</xdr:rowOff>
    </xdr:to>
    <xdr:sp>
      <xdr:nvSpPr>
        <xdr:cNvPr id="28" name="Control 1"/>
        <xdr:cNvSpPr>
          <a:spLocks/>
        </xdr:cNvSpPr>
      </xdr:nvSpPr>
      <xdr:spPr>
        <a:xfrm rot="0">
          <a:off x="5991134" y="84609280"/>
          <a:ext cx="714364" cy="228596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28575</xdr:colOff>
      <xdr:row>69</xdr:row>
      <xdr:rowOff>189230</xdr:rowOff>
    </xdr:to>
    <xdr:sp>
      <xdr:nvSpPr>
        <xdr:cNvPr id="29" name="Control 1"/>
        <xdr:cNvSpPr>
          <a:spLocks/>
        </xdr:cNvSpPr>
      </xdr:nvSpPr>
      <xdr:spPr>
        <a:xfrm rot="0">
          <a:off x="5991134" y="84609280"/>
          <a:ext cx="714364" cy="189232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203834</xdr:rowOff>
    </xdr:to>
    <xdr:sp>
      <xdr:nvSpPr>
        <xdr:cNvPr id="30" name="Control 1"/>
        <xdr:cNvSpPr>
          <a:spLocks/>
        </xdr:cNvSpPr>
      </xdr:nvSpPr>
      <xdr:spPr>
        <a:xfrm rot="0">
          <a:off x="5991134" y="84609280"/>
          <a:ext cx="866129" cy="20383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208279</xdr:rowOff>
    </xdr:to>
    <xdr:sp>
      <xdr:nvSpPr>
        <xdr:cNvPr id="31" name="Control 1"/>
        <xdr:cNvSpPr>
          <a:spLocks/>
        </xdr:cNvSpPr>
      </xdr:nvSpPr>
      <xdr:spPr>
        <a:xfrm rot="0">
          <a:off x="5991134" y="84609280"/>
          <a:ext cx="866129" cy="208281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151765</xdr:rowOff>
    </xdr:to>
    <xdr:sp>
      <xdr:nvSpPr>
        <xdr:cNvPr id="32" name="Control 1"/>
        <xdr:cNvSpPr>
          <a:spLocks/>
        </xdr:cNvSpPr>
      </xdr:nvSpPr>
      <xdr:spPr>
        <a:xfrm rot="0">
          <a:off x="5991134" y="84609280"/>
          <a:ext cx="866129" cy="15176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151765</xdr:rowOff>
    </xdr:to>
    <xdr:sp>
      <xdr:nvSpPr>
        <xdr:cNvPr id="33" name="Control 1"/>
        <xdr:cNvSpPr>
          <a:spLocks/>
        </xdr:cNvSpPr>
      </xdr:nvSpPr>
      <xdr:spPr>
        <a:xfrm rot="0">
          <a:off x="5991134" y="84609280"/>
          <a:ext cx="866129" cy="15176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8</xdr:col>
      <xdr:colOff>638175</xdr:colOff>
      <xdr:row>69</xdr:row>
      <xdr:rowOff>231140</xdr:rowOff>
    </xdr:to>
    <xdr:sp>
      <xdr:nvSpPr>
        <xdr:cNvPr id="34" name="Control 1"/>
        <xdr:cNvSpPr>
          <a:spLocks/>
        </xdr:cNvSpPr>
      </xdr:nvSpPr>
      <xdr:spPr>
        <a:xfrm rot="0">
          <a:off x="5991134" y="84609280"/>
          <a:ext cx="638175" cy="23113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28575</xdr:colOff>
      <xdr:row>69</xdr:row>
      <xdr:rowOff>228600</xdr:rowOff>
    </xdr:to>
    <xdr:sp>
      <xdr:nvSpPr>
        <xdr:cNvPr id="35" name="Control 1"/>
        <xdr:cNvSpPr>
          <a:spLocks/>
        </xdr:cNvSpPr>
      </xdr:nvSpPr>
      <xdr:spPr>
        <a:xfrm rot="0">
          <a:off x="5991134" y="84609280"/>
          <a:ext cx="714364" cy="228596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28575</xdr:colOff>
      <xdr:row>69</xdr:row>
      <xdr:rowOff>189230</xdr:rowOff>
    </xdr:to>
    <xdr:sp>
      <xdr:nvSpPr>
        <xdr:cNvPr id="36" name="Control 1"/>
        <xdr:cNvSpPr>
          <a:spLocks/>
        </xdr:cNvSpPr>
      </xdr:nvSpPr>
      <xdr:spPr>
        <a:xfrm rot="0">
          <a:off x="5991134" y="84609280"/>
          <a:ext cx="714364" cy="189232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203834</xdr:rowOff>
    </xdr:to>
    <xdr:sp>
      <xdr:nvSpPr>
        <xdr:cNvPr id="37" name="Control 1"/>
        <xdr:cNvSpPr>
          <a:spLocks/>
        </xdr:cNvSpPr>
      </xdr:nvSpPr>
      <xdr:spPr>
        <a:xfrm rot="0">
          <a:off x="5991134" y="84609280"/>
          <a:ext cx="866129" cy="20383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8</xdr:col>
      <xdr:colOff>638175</xdr:colOff>
      <xdr:row>69</xdr:row>
      <xdr:rowOff>231140</xdr:rowOff>
    </xdr:to>
    <xdr:sp>
      <xdr:nvSpPr>
        <xdr:cNvPr id="38" name="Control 1"/>
        <xdr:cNvSpPr>
          <a:spLocks/>
        </xdr:cNvSpPr>
      </xdr:nvSpPr>
      <xdr:spPr>
        <a:xfrm rot="0">
          <a:off x="5991134" y="84609280"/>
          <a:ext cx="638175" cy="23113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28575</xdr:colOff>
      <xdr:row>69</xdr:row>
      <xdr:rowOff>228600</xdr:rowOff>
    </xdr:to>
    <xdr:sp>
      <xdr:nvSpPr>
        <xdr:cNvPr id="39" name="Control 1"/>
        <xdr:cNvSpPr>
          <a:spLocks/>
        </xdr:cNvSpPr>
      </xdr:nvSpPr>
      <xdr:spPr>
        <a:xfrm rot="0">
          <a:off x="5991134" y="84609280"/>
          <a:ext cx="714364" cy="228596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28575</xdr:colOff>
      <xdr:row>69</xdr:row>
      <xdr:rowOff>189230</xdr:rowOff>
    </xdr:to>
    <xdr:sp>
      <xdr:nvSpPr>
        <xdr:cNvPr id="40" name="Control 1"/>
        <xdr:cNvSpPr>
          <a:spLocks/>
        </xdr:cNvSpPr>
      </xdr:nvSpPr>
      <xdr:spPr>
        <a:xfrm rot="0">
          <a:off x="5991134" y="84609280"/>
          <a:ext cx="714364" cy="189232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203834</xdr:rowOff>
    </xdr:to>
    <xdr:sp>
      <xdr:nvSpPr>
        <xdr:cNvPr id="41" name="Control 1"/>
        <xdr:cNvSpPr>
          <a:spLocks/>
        </xdr:cNvSpPr>
      </xdr:nvSpPr>
      <xdr:spPr>
        <a:xfrm rot="0">
          <a:off x="5991134" y="84609280"/>
          <a:ext cx="866129" cy="20383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208279</xdr:rowOff>
    </xdr:to>
    <xdr:sp>
      <xdr:nvSpPr>
        <xdr:cNvPr id="42" name="Control 1"/>
        <xdr:cNvSpPr>
          <a:spLocks/>
        </xdr:cNvSpPr>
      </xdr:nvSpPr>
      <xdr:spPr>
        <a:xfrm rot="0">
          <a:off x="5991134" y="84609280"/>
          <a:ext cx="866129" cy="208281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151765</xdr:rowOff>
    </xdr:to>
    <xdr:sp>
      <xdr:nvSpPr>
        <xdr:cNvPr id="43" name="Control 1"/>
        <xdr:cNvSpPr>
          <a:spLocks/>
        </xdr:cNvSpPr>
      </xdr:nvSpPr>
      <xdr:spPr>
        <a:xfrm rot="0">
          <a:off x="5991134" y="84609280"/>
          <a:ext cx="866129" cy="15176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151765</xdr:rowOff>
    </xdr:to>
    <xdr:sp>
      <xdr:nvSpPr>
        <xdr:cNvPr id="44" name="Control 1"/>
        <xdr:cNvSpPr>
          <a:spLocks/>
        </xdr:cNvSpPr>
      </xdr:nvSpPr>
      <xdr:spPr>
        <a:xfrm rot="0">
          <a:off x="5991134" y="84609280"/>
          <a:ext cx="866129" cy="15176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8</xdr:col>
      <xdr:colOff>638175</xdr:colOff>
      <xdr:row>69</xdr:row>
      <xdr:rowOff>231140</xdr:rowOff>
    </xdr:to>
    <xdr:sp>
      <xdr:nvSpPr>
        <xdr:cNvPr id="45" name="Control 1"/>
        <xdr:cNvSpPr>
          <a:spLocks/>
        </xdr:cNvSpPr>
      </xdr:nvSpPr>
      <xdr:spPr>
        <a:xfrm rot="0">
          <a:off x="5991134" y="84609280"/>
          <a:ext cx="638175" cy="23113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28575</xdr:colOff>
      <xdr:row>69</xdr:row>
      <xdr:rowOff>228600</xdr:rowOff>
    </xdr:to>
    <xdr:sp>
      <xdr:nvSpPr>
        <xdr:cNvPr id="46" name="Control 1"/>
        <xdr:cNvSpPr>
          <a:spLocks/>
        </xdr:cNvSpPr>
      </xdr:nvSpPr>
      <xdr:spPr>
        <a:xfrm rot="0">
          <a:off x="5991134" y="84609280"/>
          <a:ext cx="714364" cy="228596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28575</xdr:colOff>
      <xdr:row>69</xdr:row>
      <xdr:rowOff>189230</xdr:rowOff>
    </xdr:to>
    <xdr:sp>
      <xdr:nvSpPr>
        <xdr:cNvPr id="47" name="Control 1"/>
        <xdr:cNvSpPr>
          <a:spLocks/>
        </xdr:cNvSpPr>
      </xdr:nvSpPr>
      <xdr:spPr>
        <a:xfrm rot="0">
          <a:off x="5991134" y="84609280"/>
          <a:ext cx="714364" cy="189232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203834</xdr:rowOff>
    </xdr:to>
    <xdr:sp>
      <xdr:nvSpPr>
        <xdr:cNvPr id="48" name="Control 1"/>
        <xdr:cNvSpPr>
          <a:spLocks/>
        </xdr:cNvSpPr>
      </xdr:nvSpPr>
      <xdr:spPr>
        <a:xfrm rot="0">
          <a:off x="5991134" y="84609280"/>
          <a:ext cx="866129" cy="20383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208279</xdr:rowOff>
    </xdr:to>
    <xdr:sp>
      <xdr:nvSpPr>
        <xdr:cNvPr id="49" name="Control 1"/>
        <xdr:cNvSpPr>
          <a:spLocks/>
        </xdr:cNvSpPr>
      </xdr:nvSpPr>
      <xdr:spPr>
        <a:xfrm rot="0">
          <a:off x="5991134" y="84609280"/>
          <a:ext cx="866129" cy="208281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151765</xdr:rowOff>
    </xdr:to>
    <xdr:sp>
      <xdr:nvSpPr>
        <xdr:cNvPr id="50" name="Control 1"/>
        <xdr:cNvSpPr>
          <a:spLocks/>
        </xdr:cNvSpPr>
      </xdr:nvSpPr>
      <xdr:spPr>
        <a:xfrm rot="0">
          <a:off x="5991134" y="84609280"/>
          <a:ext cx="866129" cy="15176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151765</xdr:rowOff>
    </xdr:to>
    <xdr:sp>
      <xdr:nvSpPr>
        <xdr:cNvPr id="51" name="Control 1"/>
        <xdr:cNvSpPr>
          <a:spLocks/>
        </xdr:cNvSpPr>
      </xdr:nvSpPr>
      <xdr:spPr>
        <a:xfrm rot="0">
          <a:off x="5991134" y="84609280"/>
          <a:ext cx="866129" cy="15176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203834</xdr:rowOff>
    </xdr:to>
    <xdr:sp>
      <xdr:nvSpPr>
        <xdr:cNvPr id="52" name="Control 1"/>
        <xdr:cNvSpPr>
          <a:spLocks/>
        </xdr:cNvSpPr>
      </xdr:nvSpPr>
      <xdr:spPr>
        <a:xfrm rot="0">
          <a:off x="5991134" y="84609280"/>
          <a:ext cx="866129" cy="20383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208279</xdr:rowOff>
    </xdr:to>
    <xdr:sp>
      <xdr:nvSpPr>
        <xdr:cNvPr id="53" name="Control 1"/>
        <xdr:cNvSpPr>
          <a:spLocks/>
        </xdr:cNvSpPr>
      </xdr:nvSpPr>
      <xdr:spPr>
        <a:xfrm rot="0">
          <a:off x="5991134" y="84609280"/>
          <a:ext cx="866129" cy="208281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151765</xdr:rowOff>
    </xdr:to>
    <xdr:sp>
      <xdr:nvSpPr>
        <xdr:cNvPr id="54" name="Control 1"/>
        <xdr:cNvSpPr>
          <a:spLocks/>
        </xdr:cNvSpPr>
      </xdr:nvSpPr>
      <xdr:spPr>
        <a:xfrm rot="0">
          <a:off x="5991134" y="84609280"/>
          <a:ext cx="866129" cy="15176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151765</xdr:rowOff>
    </xdr:to>
    <xdr:sp>
      <xdr:nvSpPr>
        <xdr:cNvPr id="55" name="Control 1"/>
        <xdr:cNvSpPr>
          <a:spLocks/>
        </xdr:cNvSpPr>
      </xdr:nvSpPr>
      <xdr:spPr>
        <a:xfrm rot="0">
          <a:off x="5991134" y="84609280"/>
          <a:ext cx="866129" cy="15176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28575</xdr:colOff>
      <xdr:row>69</xdr:row>
      <xdr:rowOff>189230</xdr:rowOff>
    </xdr:to>
    <xdr:sp>
      <xdr:nvSpPr>
        <xdr:cNvPr id="56" name="Control 1"/>
        <xdr:cNvSpPr>
          <a:spLocks/>
        </xdr:cNvSpPr>
      </xdr:nvSpPr>
      <xdr:spPr>
        <a:xfrm rot="0">
          <a:off x="5991134" y="84609280"/>
          <a:ext cx="714364" cy="189232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203834</xdr:rowOff>
    </xdr:to>
    <xdr:sp>
      <xdr:nvSpPr>
        <xdr:cNvPr id="57" name="Control 1"/>
        <xdr:cNvSpPr>
          <a:spLocks/>
        </xdr:cNvSpPr>
      </xdr:nvSpPr>
      <xdr:spPr>
        <a:xfrm rot="0">
          <a:off x="5991134" y="84609280"/>
          <a:ext cx="866129" cy="20383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208279</xdr:rowOff>
    </xdr:to>
    <xdr:sp>
      <xdr:nvSpPr>
        <xdr:cNvPr id="58" name="Control 1"/>
        <xdr:cNvSpPr>
          <a:spLocks/>
        </xdr:cNvSpPr>
      </xdr:nvSpPr>
      <xdr:spPr>
        <a:xfrm rot="0">
          <a:off x="5991134" y="84609280"/>
          <a:ext cx="866129" cy="208281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151765</xdr:rowOff>
    </xdr:to>
    <xdr:sp>
      <xdr:nvSpPr>
        <xdr:cNvPr id="59" name="Control 1"/>
        <xdr:cNvSpPr>
          <a:spLocks/>
        </xdr:cNvSpPr>
      </xdr:nvSpPr>
      <xdr:spPr>
        <a:xfrm rot="0">
          <a:off x="5991134" y="84609280"/>
          <a:ext cx="866129" cy="15176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151765</xdr:rowOff>
    </xdr:to>
    <xdr:sp>
      <xdr:nvSpPr>
        <xdr:cNvPr id="60" name="Control 1"/>
        <xdr:cNvSpPr>
          <a:spLocks/>
        </xdr:cNvSpPr>
      </xdr:nvSpPr>
      <xdr:spPr>
        <a:xfrm rot="0">
          <a:off x="5991134" y="84609280"/>
          <a:ext cx="866129" cy="15176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208279</xdr:rowOff>
    </xdr:to>
    <xdr:sp>
      <xdr:nvSpPr>
        <xdr:cNvPr id="61" name="Control 1"/>
        <xdr:cNvSpPr>
          <a:spLocks/>
        </xdr:cNvSpPr>
      </xdr:nvSpPr>
      <xdr:spPr>
        <a:xfrm rot="0">
          <a:off x="5991134" y="84609280"/>
          <a:ext cx="866129" cy="208281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151765</xdr:rowOff>
    </xdr:to>
    <xdr:sp>
      <xdr:nvSpPr>
        <xdr:cNvPr id="62" name="Control 1"/>
        <xdr:cNvSpPr>
          <a:spLocks/>
        </xdr:cNvSpPr>
      </xdr:nvSpPr>
      <xdr:spPr>
        <a:xfrm rot="0">
          <a:off x="5991134" y="84609280"/>
          <a:ext cx="866129" cy="15176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151765</xdr:rowOff>
    </xdr:to>
    <xdr:sp>
      <xdr:nvSpPr>
        <xdr:cNvPr id="63" name="Control 1"/>
        <xdr:cNvSpPr>
          <a:spLocks/>
        </xdr:cNvSpPr>
      </xdr:nvSpPr>
      <xdr:spPr>
        <a:xfrm rot="0">
          <a:off x="5991134" y="84609280"/>
          <a:ext cx="866129" cy="15176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151765</xdr:rowOff>
    </xdr:to>
    <xdr:sp>
      <xdr:nvSpPr>
        <xdr:cNvPr id="64" name="Control 1"/>
        <xdr:cNvSpPr>
          <a:spLocks/>
        </xdr:cNvSpPr>
      </xdr:nvSpPr>
      <xdr:spPr>
        <a:xfrm rot="0">
          <a:off x="5991134" y="84609280"/>
          <a:ext cx="866129" cy="15176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151765</xdr:rowOff>
    </xdr:to>
    <xdr:sp>
      <xdr:nvSpPr>
        <xdr:cNvPr id="65" name="Control 1"/>
        <xdr:cNvSpPr>
          <a:spLocks/>
        </xdr:cNvSpPr>
      </xdr:nvSpPr>
      <xdr:spPr>
        <a:xfrm rot="0">
          <a:off x="5991134" y="84609280"/>
          <a:ext cx="866129" cy="15176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151765</xdr:rowOff>
    </xdr:to>
    <xdr:sp>
      <xdr:nvSpPr>
        <xdr:cNvPr id="66" name="Control 1"/>
        <xdr:cNvSpPr>
          <a:spLocks/>
        </xdr:cNvSpPr>
      </xdr:nvSpPr>
      <xdr:spPr>
        <a:xfrm rot="0">
          <a:off x="5991134" y="84609280"/>
          <a:ext cx="866129" cy="15176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151765</xdr:rowOff>
    </xdr:to>
    <xdr:sp>
      <xdr:nvSpPr>
        <xdr:cNvPr id="67" name="Control 1"/>
        <xdr:cNvSpPr>
          <a:spLocks/>
        </xdr:cNvSpPr>
      </xdr:nvSpPr>
      <xdr:spPr>
        <a:xfrm rot="0">
          <a:off x="5991134" y="84609280"/>
          <a:ext cx="866129" cy="15176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8</xdr:col>
      <xdr:colOff>638175</xdr:colOff>
      <xdr:row>69</xdr:row>
      <xdr:rowOff>231140</xdr:rowOff>
    </xdr:to>
    <xdr:sp>
      <xdr:nvSpPr>
        <xdr:cNvPr id="68" name="Control 1"/>
        <xdr:cNvSpPr>
          <a:spLocks/>
        </xdr:cNvSpPr>
      </xdr:nvSpPr>
      <xdr:spPr>
        <a:xfrm rot="0">
          <a:off x="5991134" y="84609280"/>
          <a:ext cx="638175" cy="23113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28575</xdr:colOff>
      <xdr:row>69</xdr:row>
      <xdr:rowOff>228600</xdr:rowOff>
    </xdr:to>
    <xdr:sp>
      <xdr:nvSpPr>
        <xdr:cNvPr id="69" name="Control 1"/>
        <xdr:cNvSpPr>
          <a:spLocks/>
        </xdr:cNvSpPr>
      </xdr:nvSpPr>
      <xdr:spPr>
        <a:xfrm rot="0">
          <a:off x="5991134" y="84609280"/>
          <a:ext cx="714364" cy="228596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28575</xdr:colOff>
      <xdr:row>69</xdr:row>
      <xdr:rowOff>189230</xdr:rowOff>
    </xdr:to>
    <xdr:sp>
      <xdr:nvSpPr>
        <xdr:cNvPr id="70" name="Control 1"/>
        <xdr:cNvSpPr>
          <a:spLocks/>
        </xdr:cNvSpPr>
      </xdr:nvSpPr>
      <xdr:spPr>
        <a:xfrm rot="0">
          <a:off x="5991134" y="84609280"/>
          <a:ext cx="714364" cy="189232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203834</xdr:rowOff>
    </xdr:to>
    <xdr:sp>
      <xdr:nvSpPr>
        <xdr:cNvPr id="71" name="Control 1"/>
        <xdr:cNvSpPr>
          <a:spLocks/>
        </xdr:cNvSpPr>
      </xdr:nvSpPr>
      <xdr:spPr>
        <a:xfrm rot="0">
          <a:off x="5991134" y="84609280"/>
          <a:ext cx="866129" cy="20383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208279</xdr:rowOff>
    </xdr:to>
    <xdr:sp>
      <xdr:nvSpPr>
        <xdr:cNvPr id="72" name="Control 1"/>
        <xdr:cNvSpPr>
          <a:spLocks/>
        </xdr:cNvSpPr>
      </xdr:nvSpPr>
      <xdr:spPr>
        <a:xfrm rot="0">
          <a:off x="5991134" y="84609280"/>
          <a:ext cx="866129" cy="208281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151765</xdr:rowOff>
    </xdr:to>
    <xdr:sp>
      <xdr:nvSpPr>
        <xdr:cNvPr id="73" name="Control 1"/>
        <xdr:cNvSpPr>
          <a:spLocks/>
        </xdr:cNvSpPr>
      </xdr:nvSpPr>
      <xdr:spPr>
        <a:xfrm rot="0">
          <a:off x="5991134" y="84609280"/>
          <a:ext cx="866129" cy="15176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151765</xdr:rowOff>
    </xdr:to>
    <xdr:sp>
      <xdr:nvSpPr>
        <xdr:cNvPr id="74" name="Control 1"/>
        <xdr:cNvSpPr>
          <a:spLocks/>
        </xdr:cNvSpPr>
      </xdr:nvSpPr>
      <xdr:spPr>
        <a:xfrm rot="0">
          <a:off x="5991134" y="84609280"/>
          <a:ext cx="866129" cy="15176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8</xdr:col>
      <xdr:colOff>638175</xdr:colOff>
      <xdr:row>69</xdr:row>
      <xdr:rowOff>231140</xdr:rowOff>
    </xdr:to>
    <xdr:sp>
      <xdr:nvSpPr>
        <xdr:cNvPr id="75" name="Control 1"/>
        <xdr:cNvSpPr>
          <a:spLocks/>
        </xdr:cNvSpPr>
      </xdr:nvSpPr>
      <xdr:spPr>
        <a:xfrm rot="0">
          <a:off x="5991134" y="84609280"/>
          <a:ext cx="638175" cy="23113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28575</xdr:colOff>
      <xdr:row>69</xdr:row>
      <xdr:rowOff>228600</xdr:rowOff>
    </xdr:to>
    <xdr:sp>
      <xdr:nvSpPr>
        <xdr:cNvPr id="76" name="Control 1"/>
        <xdr:cNvSpPr>
          <a:spLocks/>
        </xdr:cNvSpPr>
      </xdr:nvSpPr>
      <xdr:spPr>
        <a:xfrm rot="0">
          <a:off x="5991134" y="84609280"/>
          <a:ext cx="714364" cy="228596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28575</xdr:colOff>
      <xdr:row>69</xdr:row>
      <xdr:rowOff>189230</xdr:rowOff>
    </xdr:to>
    <xdr:sp>
      <xdr:nvSpPr>
        <xdr:cNvPr id="77" name="Control 1"/>
        <xdr:cNvSpPr>
          <a:spLocks/>
        </xdr:cNvSpPr>
      </xdr:nvSpPr>
      <xdr:spPr>
        <a:xfrm rot="0">
          <a:off x="5991134" y="84609280"/>
          <a:ext cx="714364" cy="189232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203834</xdr:rowOff>
    </xdr:to>
    <xdr:sp>
      <xdr:nvSpPr>
        <xdr:cNvPr id="78" name="Control 1"/>
        <xdr:cNvSpPr>
          <a:spLocks/>
        </xdr:cNvSpPr>
      </xdr:nvSpPr>
      <xdr:spPr>
        <a:xfrm rot="0">
          <a:off x="5991134" y="84609280"/>
          <a:ext cx="866129" cy="20383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8</xdr:col>
      <xdr:colOff>638175</xdr:colOff>
      <xdr:row>69</xdr:row>
      <xdr:rowOff>231140</xdr:rowOff>
    </xdr:to>
    <xdr:sp>
      <xdr:nvSpPr>
        <xdr:cNvPr id="79" name="Control 1"/>
        <xdr:cNvSpPr>
          <a:spLocks/>
        </xdr:cNvSpPr>
      </xdr:nvSpPr>
      <xdr:spPr>
        <a:xfrm rot="0">
          <a:off x="5991134" y="84609280"/>
          <a:ext cx="638175" cy="23113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28575</xdr:colOff>
      <xdr:row>69</xdr:row>
      <xdr:rowOff>228600</xdr:rowOff>
    </xdr:to>
    <xdr:sp>
      <xdr:nvSpPr>
        <xdr:cNvPr id="80" name="Control 1"/>
        <xdr:cNvSpPr>
          <a:spLocks/>
        </xdr:cNvSpPr>
      </xdr:nvSpPr>
      <xdr:spPr>
        <a:xfrm rot="0">
          <a:off x="5991134" y="84609280"/>
          <a:ext cx="714364" cy="228596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28575</xdr:colOff>
      <xdr:row>69</xdr:row>
      <xdr:rowOff>189230</xdr:rowOff>
    </xdr:to>
    <xdr:sp>
      <xdr:nvSpPr>
        <xdr:cNvPr id="81" name="Control 1"/>
        <xdr:cNvSpPr>
          <a:spLocks/>
        </xdr:cNvSpPr>
      </xdr:nvSpPr>
      <xdr:spPr>
        <a:xfrm rot="0">
          <a:off x="5991134" y="84609280"/>
          <a:ext cx="714364" cy="189232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203834</xdr:rowOff>
    </xdr:to>
    <xdr:sp>
      <xdr:nvSpPr>
        <xdr:cNvPr id="82" name="Control 1"/>
        <xdr:cNvSpPr>
          <a:spLocks/>
        </xdr:cNvSpPr>
      </xdr:nvSpPr>
      <xdr:spPr>
        <a:xfrm rot="0">
          <a:off x="5991134" y="84609280"/>
          <a:ext cx="866129" cy="20383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208279</xdr:rowOff>
    </xdr:to>
    <xdr:sp>
      <xdr:nvSpPr>
        <xdr:cNvPr id="83" name="Control 1"/>
        <xdr:cNvSpPr>
          <a:spLocks/>
        </xdr:cNvSpPr>
      </xdr:nvSpPr>
      <xdr:spPr>
        <a:xfrm rot="0">
          <a:off x="5991134" y="84609280"/>
          <a:ext cx="866129" cy="208281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151765</xdr:rowOff>
    </xdr:to>
    <xdr:sp>
      <xdr:nvSpPr>
        <xdr:cNvPr id="84" name="Control 1"/>
        <xdr:cNvSpPr>
          <a:spLocks/>
        </xdr:cNvSpPr>
      </xdr:nvSpPr>
      <xdr:spPr>
        <a:xfrm rot="0">
          <a:off x="5991134" y="84609280"/>
          <a:ext cx="866129" cy="15176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151765</xdr:rowOff>
    </xdr:to>
    <xdr:sp>
      <xdr:nvSpPr>
        <xdr:cNvPr id="85" name="Control 1"/>
        <xdr:cNvSpPr>
          <a:spLocks/>
        </xdr:cNvSpPr>
      </xdr:nvSpPr>
      <xdr:spPr>
        <a:xfrm rot="0">
          <a:off x="5991134" y="84609280"/>
          <a:ext cx="866129" cy="15176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8</xdr:col>
      <xdr:colOff>638175</xdr:colOff>
      <xdr:row>69</xdr:row>
      <xdr:rowOff>231140</xdr:rowOff>
    </xdr:to>
    <xdr:sp>
      <xdr:nvSpPr>
        <xdr:cNvPr id="86" name="Control 1"/>
        <xdr:cNvSpPr>
          <a:spLocks/>
        </xdr:cNvSpPr>
      </xdr:nvSpPr>
      <xdr:spPr>
        <a:xfrm rot="0">
          <a:off x="5991134" y="84609280"/>
          <a:ext cx="638175" cy="23113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28575</xdr:colOff>
      <xdr:row>69</xdr:row>
      <xdr:rowOff>228600</xdr:rowOff>
    </xdr:to>
    <xdr:sp>
      <xdr:nvSpPr>
        <xdr:cNvPr id="87" name="Control 1"/>
        <xdr:cNvSpPr>
          <a:spLocks/>
        </xdr:cNvSpPr>
      </xdr:nvSpPr>
      <xdr:spPr>
        <a:xfrm rot="0">
          <a:off x="5991134" y="84609280"/>
          <a:ext cx="714364" cy="228596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28575</xdr:colOff>
      <xdr:row>69</xdr:row>
      <xdr:rowOff>189230</xdr:rowOff>
    </xdr:to>
    <xdr:sp>
      <xdr:nvSpPr>
        <xdr:cNvPr id="88" name="Control 1"/>
        <xdr:cNvSpPr>
          <a:spLocks/>
        </xdr:cNvSpPr>
      </xdr:nvSpPr>
      <xdr:spPr>
        <a:xfrm rot="0">
          <a:off x="5991134" y="84609280"/>
          <a:ext cx="714364" cy="189232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203834</xdr:rowOff>
    </xdr:to>
    <xdr:sp>
      <xdr:nvSpPr>
        <xdr:cNvPr id="89" name="Control 1"/>
        <xdr:cNvSpPr>
          <a:spLocks/>
        </xdr:cNvSpPr>
      </xdr:nvSpPr>
      <xdr:spPr>
        <a:xfrm rot="0">
          <a:off x="5991134" y="84609280"/>
          <a:ext cx="866129" cy="20383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208279</xdr:rowOff>
    </xdr:to>
    <xdr:sp>
      <xdr:nvSpPr>
        <xdr:cNvPr id="90" name="Control 1"/>
        <xdr:cNvSpPr>
          <a:spLocks/>
        </xdr:cNvSpPr>
      </xdr:nvSpPr>
      <xdr:spPr>
        <a:xfrm rot="0">
          <a:off x="5991134" y="84609280"/>
          <a:ext cx="866129" cy="208281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151765</xdr:rowOff>
    </xdr:to>
    <xdr:sp>
      <xdr:nvSpPr>
        <xdr:cNvPr id="91" name="Control 1"/>
        <xdr:cNvSpPr>
          <a:spLocks/>
        </xdr:cNvSpPr>
      </xdr:nvSpPr>
      <xdr:spPr>
        <a:xfrm rot="0">
          <a:off x="5991134" y="84609280"/>
          <a:ext cx="866129" cy="15176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151765</xdr:rowOff>
    </xdr:to>
    <xdr:sp>
      <xdr:nvSpPr>
        <xdr:cNvPr id="92" name="Control 1"/>
        <xdr:cNvSpPr>
          <a:spLocks/>
        </xdr:cNvSpPr>
      </xdr:nvSpPr>
      <xdr:spPr>
        <a:xfrm rot="0">
          <a:off x="5991134" y="84609280"/>
          <a:ext cx="866129" cy="15176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203834</xdr:rowOff>
    </xdr:to>
    <xdr:sp>
      <xdr:nvSpPr>
        <xdr:cNvPr id="93" name="Control 1"/>
        <xdr:cNvSpPr>
          <a:spLocks/>
        </xdr:cNvSpPr>
      </xdr:nvSpPr>
      <xdr:spPr>
        <a:xfrm rot="0">
          <a:off x="5991134" y="84609280"/>
          <a:ext cx="866129" cy="20383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208279</xdr:rowOff>
    </xdr:to>
    <xdr:sp>
      <xdr:nvSpPr>
        <xdr:cNvPr id="94" name="Control 1"/>
        <xdr:cNvSpPr>
          <a:spLocks/>
        </xdr:cNvSpPr>
      </xdr:nvSpPr>
      <xdr:spPr>
        <a:xfrm rot="0">
          <a:off x="5991134" y="84609280"/>
          <a:ext cx="866129" cy="208281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151765</xdr:rowOff>
    </xdr:to>
    <xdr:sp>
      <xdr:nvSpPr>
        <xdr:cNvPr id="95" name="Control 1"/>
        <xdr:cNvSpPr>
          <a:spLocks/>
        </xdr:cNvSpPr>
      </xdr:nvSpPr>
      <xdr:spPr>
        <a:xfrm rot="0">
          <a:off x="5991134" y="84609280"/>
          <a:ext cx="866129" cy="15176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151765</xdr:rowOff>
    </xdr:to>
    <xdr:sp>
      <xdr:nvSpPr>
        <xdr:cNvPr id="96" name="Control 1"/>
        <xdr:cNvSpPr>
          <a:spLocks/>
        </xdr:cNvSpPr>
      </xdr:nvSpPr>
      <xdr:spPr>
        <a:xfrm rot="0">
          <a:off x="5991134" y="84609280"/>
          <a:ext cx="866129" cy="15176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28575</xdr:colOff>
      <xdr:row>69</xdr:row>
      <xdr:rowOff>189230</xdr:rowOff>
    </xdr:to>
    <xdr:sp>
      <xdr:nvSpPr>
        <xdr:cNvPr id="97" name="Control 1"/>
        <xdr:cNvSpPr>
          <a:spLocks/>
        </xdr:cNvSpPr>
      </xdr:nvSpPr>
      <xdr:spPr>
        <a:xfrm rot="0">
          <a:off x="5991134" y="84609280"/>
          <a:ext cx="714364" cy="189232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203834</xdr:rowOff>
    </xdr:to>
    <xdr:sp>
      <xdr:nvSpPr>
        <xdr:cNvPr id="98" name="Control 1"/>
        <xdr:cNvSpPr>
          <a:spLocks/>
        </xdr:cNvSpPr>
      </xdr:nvSpPr>
      <xdr:spPr>
        <a:xfrm rot="0">
          <a:off x="5991134" y="84609280"/>
          <a:ext cx="866129" cy="20383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208279</xdr:rowOff>
    </xdr:to>
    <xdr:sp>
      <xdr:nvSpPr>
        <xdr:cNvPr id="99" name="Control 1"/>
        <xdr:cNvSpPr>
          <a:spLocks/>
        </xdr:cNvSpPr>
      </xdr:nvSpPr>
      <xdr:spPr>
        <a:xfrm rot="0">
          <a:off x="5991134" y="84609280"/>
          <a:ext cx="866129" cy="208281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151765</xdr:rowOff>
    </xdr:to>
    <xdr:sp>
      <xdr:nvSpPr>
        <xdr:cNvPr id="100" name="Control 1"/>
        <xdr:cNvSpPr>
          <a:spLocks/>
        </xdr:cNvSpPr>
      </xdr:nvSpPr>
      <xdr:spPr>
        <a:xfrm rot="0">
          <a:off x="5991134" y="84609280"/>
          <a:ext cx="866129" cy="15176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151765</xdr:rowOff>
    </xdr:to>
    <xdr:sp>
      <xdr:nvSpPr>
        <xdr:cNvPr id="101" name="Control 1"/>
        <xdr:cNvSpPr>
          <a:spLocks/>
        </xdr:cNvSpPr>
      </xdr:nvSpPr>
      <xdr:spPr>
        <a:xfrm rot="0">
          <a:off x="5991134" y="84609280"/>
          <a:ext cx="866129" cy="15176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208279</xdr:rowOff>
    </xdr:to>
    <xdr:sp>
      <xdr:nvSpPr>
        <xdr:cNvPr id="102" name="Control 1"/>
        <xdr:cNvSpPr>
          <a:spLocks/>
        </xdr:cNvSpPr>
      </xdr:nvSpPr>
      <xdr:spPr>
        <a:xfrm rot="0">
          <a:off x="5991134" y="84609280"/>
          <a:ext cx="866129" cy="208281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151765</xdr:rowOff>
    </xdr:to>
    <xdr:sp>
      <xdr:nvSpPr>
        <xdr:cNvPr id="103" name="Control 1"/>
        <xdr:cNvSpPr>
          <a:spLocks/>
        </xdr:cNvSpPr>
      </xdr:nvSpPr>
      <xdr:spPr>
        <a:xfrm rot="0">
          <a:off x="5991134" y="84609280"/>
          <a:ext cx="866129" cy="15176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151765</xdr:rowOff>
    </xdr:to>
    <xdr:sp>
      <xdr:nvSpPr>
        <xdr:cNvPr id="104" name="Control 1"/>
        <xdr:cNvSpPr>
          <a:spLocks/>
        </xdr:cNvSpPr>
      </xdr:nvSpPr>
      <xdr:spPr>
        <a:xfrm rot="0">
          <a:off x="5991134" y="84609280"/>
          <a:ext cx="866129" cy="15176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151765</xdr:rowOff>
    </xdr:to>
    <xdr:sp>
      <xdr:nvSpPr>
        <xdr:cNvPr id="105" name="Control 1"/>
        <xdr:cNvSpPr>
          <a:spLocks/>
        </xdr:cNvSpPr>
      </xdr:nvSpPr>
      <xdr:spPr>
        <a:xfrm rot="0">
          <a:off x="5991134" y="84609280"/>
          <a:ext cx="866129" cy="15176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151765</xdr:rowOff>
    </xdr:to>
    <xdr:sp>
      <xdr:nvSpPr>
        <xdr:cNvPr id="106" name="Control 1"/>
        <xdr:cNvSpPr>
          <a:spLocks/>
        </xdr:cNvSpPr>
      </xdr:nvSpPr>
      <xdr:spPr>
        <a:xfrm rot="0">
          <a:off x="5991134" y="84609280"/>
          <a:ext cx="866129" cy="15176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151765</xdr:rowOff>
    </xdr:to>
    <xdr:sp>
      <xdr:nvSpPr>
        <xdr:cNvPr id="107" name="Control 1"/>
        <xdr:cNvSpPr>
          <a:spLocks/>
        </xdr:cNvSpPr>
      </xdr:nvSpPr>
      <xdr:spPr>
        <a:xfrm rot="0">
          <a:off x="5991134" y="84609280"/>
          <a:ext cx="866129" cy="15176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9</xdr:col>
      <xdr:colOff>180340</xdr:colOff>
      <xdr:row>69</xdr:row>
      <xdr:rowOff>151765</xdr:rowOff>
    </xdr:to>
    <xdr:sp>
      <xdr:nvSpPr>
        <xdr:cNvPr id="108" name="Control 1"/>
        <xdr:cNvSpPr>
          <a:spLocks/>
        </xdr:cNvSpPr>
      </xdr:nvSpPr>
      <xdr:spPr>
        <a:xfrm rot="0">
          <a:off x="5991134" y="84609280"/>
          <a:ext cx="866129" cy="15176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</xdr:wsDr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Z84"/>
  <sheetViews>
    <sheetView tabSelected="1" zoomScaleNormal="100" topLeftCell="A1" workbookViewId="0">
      <selection activeCell="F6" activeCellId="0" sqref="F6"/>
    </sheetView>
  </sheetViews>
  <sheetFormatPr defaultRowHeight="14.25" defaultColWidth="9.000137329101562" x14ac:dyDescent="0.15"/>
  <cols>
    <col min="1" max="3" width="9.0" style="14"/>
    <col min="4" max="4" width="10.25" customWidth="1" style="14"/>
    <col min="5" max="5" width="14.375" customWidth="1" style="14"/>
    <col min="6" max="10" width="9.0" style="14"/>
    <col min="11" max="11" width="22.125" customWidth="1" style="14"/>
    <col min="12" max="12" width="62.75" customWidth="1" style="19"/>
    <col min="13" max="13" width="51.0" customWidth="1" style="19"/>
    <col min="14" max="14" width="9.25" customWidth="1" style="14"/>
    <col min="15" max="16" width="9.0" style="14"/>
    <col min="17" max="17" width="9.25" customWidth="1" style="14"/>
    <col min="18" max="25" width="9.0" style="14"/>
    <col min="26" max="27" width="9.0" style="14"/>
    <col min="27" max="16384" width="9.0" style="14"/>
  </cols>
  <sheetData>
    <row r="1" s="25" customFormat="1" ht="31.5" customHeight="1" x14ac:dyDescent="0.15" spans="1:26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4"/>
      <c r="L1" s="44"/>
      <c r="M1" s="44"/>
      <c r="N1" s="42"/>
      <c r="O1" s="42"/>
      <c r="P1" s="42"/>
      <c r="Q1" s="42"/>
      <c r="R1" s="42"/>
      <c r="S1" s="43"/>
      <c r="T1" s="43"/>
      <c r="U1" s="43"/>
      <c r="V1" s="43"/>
      <c r="W1" s="43"/>
      <c r="X1" s="42"/>
      <c r="Y1" s="42"/>
      <c r="Z1" s="42"/>
    </row>
    <row r="2" s="28" customFormat="1" ht="14.25" customHeight="1" x14ac:dyDescent="0.15" spans="1:26">
      <c r="A2" s="45" t="s">
        <v>1</v>
      </c>
      <c r="B2" s="45" t="s">
        <v>2</v>
      </c>
      <c r="C2" s="45" t="s">
        <v>3</v>
      </c>
      <c r="D2" s="48" t="s">
        <v>4</v>
      </c>
      <c r="E2" s="45" t="s">
        <v>5</v>
      </c>
      <c r="F2" s="45"/>
      <c r="G2" s="45"/>
      <c r="H2" s="45"/>
      <c r="I2" s="45"/>
      <c r="J2" s="45" t="s">
        <v>6</v>
      </c>
      <c r="K2" s="46"/>
      <c r="L2" s="46"/>
      <c r="M2" s="46"/>
      <c r="N2" s="45" t="s">
        <v>7</v>
      </c>
      <c r="O2" s="45" t="s">
        <v>8</v>
      </c>
      <c r="P2" s="45"/>
      <c r="Q2" s="45"/>
      <c r="R2" s="45"/>
      <c r="S2" s="47" t="s">
        <v>9</v>
      </c>
      <c r="T2" s="47"/>
      <c r="U2" s="47"/>
      <c r="V2" s="47"/>
      <c r="W2" s="47"/>
      <c r="X2" s="45" t="s">
        <v>10</v>
      </c>
      <c r="Y2" s="45" t="s">
        <v>11</v>
      </c>
      <c r="Z2" s="45" t="s">
        <v>12</v>
      </c>
    </row>
    <row r="3" s="28" customFormat="1" ht="36.0" customHeight="1" x14ac:dyDescent="0.15" spans="1:26">
      <c r="A3" s="45"/>
      <c r="B3" s="45"/>
      <c r="C3" s="45"/>
      <c r="D3" s="48"/>
      <c r="E3" s="20" t="s">
        <v>13</v>
      </c>
      <c r="F3" s="21" t="s">
        <v>14</v>
      </c>
      <c r="G3" s="20" t="s">
        <v>15</v>
      </c>
      <c r="H3" s="20" t="s">
        <v>16</v>
      </c>
      <c r="I3" s="20" t="s">
        <v>17</v>
      </c>
      <c r="J3" s="20" t="s">
        <v>18</v>
      </c>
      <c r="K3" s="20" t="s">
        <v>19</v>
      </c>
      <c r="L3" s="20" t="s">
        <v>20</v>
      </c>
      <c r="M3" s="20" t="s">
        <v>21</v>
      </c>
      <c r="N3" s="49"/>
      <c r="O3" s="26" t="s">
        <v>22</v>
      </c>
      <c r="P3" s="26" t="s">
        <v>23</v>
      </c>
      <c r="Q3" s="26" t="s">
        <v>24</v>
      </c>
      <c r="R3" s="26" t="s">
        <v>25</v>
      </c>
      <c r="S3" s="27" t="s">
        <v>26</v>
      </c>
      <c r="T3" s="27" t="s">
        <v>27</v>
      </c>
      <c r="U3" s="27" t="s">
        <v>28</v>
      </c>
      <c r="V3" s="27" t="s">
        <v>29</v>
      </c>
      <c r="W3" s="27" t="s">
        <v>30</v>
      </c>
      <c r="X3" s="49"/>
      <c r="Y3" s="49"/>
      <c r="Z3" s="49"/>
    </row>
    <row r="4" s="28" customFormat="1" ht="14.25" customHeight="1" x14ac:dyDescent="0.15" spans="1:26">
      <c r="A4" s="20"/>
      <c r="B4" s="20"/>
      <c r="C4" s="20"/>
      <c r="D4" s="21"/>
      <c r="E4" s="20" t="s">
        <v>31</v>
      </c>
      <c r="F4" s="21"/>
      <c r="G4" s="20"/>
      <c r="H4" s="20"/>
      <c r="I4" s="20"/>
      <c r="J4" s="20"/>
      <c r="K4" s="20"/>
      <c r="L4" s="24"/>
      <c r="M4" s="24"/>
      <c r="N4" s="26">
        <f>N5+N63+N81+N83</f>
        <v>9012.780000000004</v>
      </c>
      <c r="O4" s="26">
        <f>O5+O63+O81+O83</f>
        <v>3030</v>
      </c>
      <c r="P4" s="26">
        <f>P5+P63+P81+P83</f>
        <v>586.49</v>
      </c>
      <c r="Q4" s="26">
        <f>Q5+Q63+Q81+Q83</f>
        <v>2279.79</v>
      </c>
      <c r="R4" s="26">
        <f>R5+R63+R81+R83</f>
        <v>3116.499999999999</v>
      </c>
      <c r="S4" s="20">
        <v>7653</v>
      </c>
      <c r="T4" s="20">
        <v>22549</v>
      </c>
      <c r="U4" s="20">
        <v>23</v>
      </c>
      <c r="V4" s="20">
        <v>2247</v>
      </c>
      <c r="W4" s="20">
        <v>7315</v>
      </c>
      <c r="X4" s="20"/>
      <c r="Y4" s="20"/>
      <c r="Z4" s="20"/>
    </row>
    <row r="5" s="28" customFormat="1" ht="14.25" customHeight="1" x14ac:dyDescent="0.15" spans="1:26">
      <c r="A5" s="20"/>
      <c r="B5" s="20"/>
      <c r="C5" s="20"/>
      <c r="D5" s="21"/>
      <c r="E5" s="20" t="s">
        <v>32</v>
      </c>
      <c r="F5" s="21"/>
      <c r="G5" s="20"/>
      <c r="H5" s="20"/>
      <c r="I5" s="20"/>
      <c r="J5" s="20"/>
      <c r="K5" s="20"/>
      <c r="L5" s="24"/>
      <c r="M5" s="24"/>
      <c r="N5" s="26">
        <f>SUM(N6:N62)</f>
        <v>8351.890000000005</v>
      </c>
      <c r="O5" s="26">
        <f>SUM(O6:O62)</f>
        <v>2530</v>
      </c>
      <c r="P5" s="26">
        <f>SUM(P6:P62)</f>
        <v>429</v>
      </c>
      <c r="Q5" s="26">
        <f>SUM(Q6:Q62)</f>
        <v>2279.79</v>
      </c>
      <c r="R5" s="26">
        <f>SUM(R6:R62)</f>
        <v>3113.099999999999</v>
      </c>
      <c r="S5" s="26">
        <f>SUM(S6:S62)</f>
        <v>10739</v>
      </c>
      <c r="T5" s="26">
        <v>21457</v>
      </c>
      <c r="U5" s="26">
        <v>17</v>
      </c>
      <c r="V5" s="26">
        <v>1897</v>
      </c>
      <c r="W5" s="26">
        <v>5324</v>
      </c>
      <c r="X5" s="20"/>
      <c r="Y5" s="20"/>
      <c r="Z5" s="20"/>
    </row>
    <row r="6" s="25" customFormat="1" ht="333.95" customHeight="1" x14ac:dyDescent="0.15" spans="1:26">
      <c r="A6" s="15">
        <v>1</v>
      </c>
      <c r="B6" s="15" t="s">
        <v>33</v>
      </c>
      <c r="C6" s="15" t="s">
        <v>34</v>
      </c>
      <c r="D6" s="16" t="s">
        <v>35</v>
      </c>
      <c r="E6" s="15"/>
      <c r="F6" s="16" t="s">
        <v>36</v>
      </c>
      <c r="G6" s="15" t="s">
        <v>37</v>
      </c>
      <c r="H6" s="15" t="s">
        <v>38</v>
      </c>
      <c r="I6" s="15" t="s">
        <v>39</v>
      </c>
      <c r="J6" s="15" t="s">
        <v>34</v>
      </c>
      <c r="K6" s="17" t="s">
        <v>40</v>
      </c>
      <c r="L6" s="17" t="s">
        <v>41</v>
      </c>
      <c r="M6" s="17" t="s">
        <v>42</v>
      </c>
      <c r="N6" s="15">
        <v>90</v>
      </c>
      <c r="O6" s="15">
        <v>90</v>
      </c>
      <c r="P6" s="15">
        <v>0</v>
      </c>
      <c r="Q6" s="15">
        <v>0</v>
      </c>
      <c r="R6" s="15">
        <v>0</v>
      </c>
      <c r="S6" s="15">
        <v>258</v>
      </c>
      <c r="T6" s="15">
        <v>751</v>
      </c>
      <c r="U6" s="15">
        <v>1</v>
      </c>
      <c r="V6" s="15">
        <v>59</v>
      </c>
      <c r="W6" s="15">
        <v>167</v>
      </c>
      <c r="X6" s="22" t="s">
        <v>43</v>
      </c>
      <c r="Y6" s="22" t="s">
        <v>44</v>
      </c>
      <c r="Z6" s="22" t="s">
        <v>45</v>
      </c>
    </row>
    <row r="7" s="25" customFormat="1" ht="120.0" customHeight="1" x14ac:dyDescent="0.15" spans="1:26">
      <c r="A7" s="15">
        <v>2</v>
      </c>
      <c r="B7" s="15" t="s">
        <v>33</v>
      </c>
      <c r="C7" s="15" t="s">
        <v>46</v>
      </c>
      <c r="D7" s="16" t="s">
        <v>47</v>
      </c>
      <c r="E7" s="22"/>
      <c r="F7" s="16" t="s">
        <v>48</v>
      </c>
      <c r="G7" s="15" t="s">
        <v>37</v>
      </c>
      <c r="H7" s="15" t="s">
        <v>49</v>
      </c>
      <c r="I7" s="15" t="s">
        <v>50</v>
      </c>
      <c r="J7" s="15" t="s">
        <v>46</v>
      </c>
      <c r="K7" s="17" t="s">
        <v>51</v>
      </c>
      <c r="L7" s="17" t="s">
        <v>52</v>
      </c>
      <c r="M7" s="17" t="s">
        <v>53</v>
      </c>
      <c r="N7" s="15">
        <v>180</v>
      </c>
      <c r="O7" s="15">
        <v>180</v>
      </c>
      <c r="P7" s="15">
        <v>0</v>
      </c>
      <c r="Q7" s="15">
        <v>0</v>
      </c>
      <c r="R7" s="15">
        <v>0</v>
      </c>
      <c r="S7" s="15">
        <v>206</v>
      </c>
      <c r="T7" s="15">
        <v>438</v>
      </c>
      <c r="U7" s="15">
        <v>0</v>
      </c>
      <c r="V7" s="15">
        <v>16</v>
      </c>
      <c r="W7" s="15">
        <v>83</v>
      </c>
      <c r="X7" s="15" t="s">
        <v>54</v>
      </c>
      <c r="Y7" s="22" t="s">
        <v>44</v>
      </c>
      <c r="Z7" s="22" t="s">
        <v>45</v>
      </c>
    </row>
    <row r="8" s="25" customFormat="1" ht="108.0" customHeight="1" x14ac:dyDescent="0.15" spans="1:26">
      <c r="A8" s="15">
        <v>3</v>
      </c>
      <c r="B8" s="15" t="s">
        <v>33</v>
      </c>
      <c r="C8" s="15" t="s">
        <v>46</v>
      </c>
      <c r="D8" s="16" t="s">
        <v>55</v>
      </c>
      <c r="E8" s="22"/>
      <c r="F8" s="16" t="s">
        <v>48</v>
      </c>
      <c r="G8" s="15" t="s">
        <v>37</v>
      </c>
      <c r="H8" s="15" t="s">
        <v>56</v>
      </c>
      <c r="I8" s="15" t="s">
        <v>57</v>
      </c>
      <c r="J8" s="15" t="s">
        <v>46</v>
      </c>
      <c r="K8" s="17" t="s">
        <v>58</v>
      </c>
      <c r="L8" s="17" t="s">
        <v>59</v>
      </c>
      <c r="M8" s="17" t="s">
        <v>60</v>
      </c>
      <c r="N8" s="15">
        <v>124.6</v>
      </c>
      <c r="O8" s="15">
        <v>124.6</v>
      </c>
      <c r="P8" s="15">
        <v>0</v>
      </c>
      <c r="Q8" s="15">
        <v>0</v>
      </c>
      <c r="R8" s="15">
        <v>0</v>
      </c>
      <c r="S8" s="15">
        <v>206</v>
      </c>
      <c r="T8" s="15">
        <v>438</v>
      </c>
      <c r="U8" s="15">
        <v>0</v>
      </c>
      <c r="V8" s="15">
        <v>16</v>
      </c>
      <c r="W8" s="15">
        <v>83</v>
      </c>
      <c r="X8" s="15" t="s">
        <v>54</v>
      </c>
      <c r="Y8" s="22" t="s">
        <v>44</v>
      </c>
      <c r="Z8" s="22" t="s">
        <v>45</v>
      </c>
    </row>
    <row r="9" s="25" customFormat="1" ht="120.0" customHeight="1" x14ac:dyDescent="0.15" spans="1:26">
      <c r="A9" s="15">
        <v>4</v>
      </c>
      <c r="B9" s="15" t="s">
        <v>33</v>
      </c>
      <c r="C9" s="15" t="s">
        <v>61</v>
      </c>
      <c r="D9" s="16" t="s">
        <v>62</v>
      </c>
      <c r="E9" s="22"/>
      <c r="F9" s="16" t="s">
        <v>48</v>
      </c>
      <c r="G9" s="15" t="s">
        <v>37</v>
      </c>
      <c r="H9" s="15" t="s">
        <v>38</v>
      </c>
      <c r="I9" s="15" t="s">
        <v>63</v>
      </c>
      <c r="J9" s="15" t="s">
        <v>64</v>
      </c>
      <c r="K9" s="17" t="s">
        <v>65</v>
      </c>
      <c r="L9" s="17" t="s">
        <v>66</v>
      </c>
      <c r="M9" s="17" t="s">
        <v>67</v>
      </c>
      <c r="N9" s="15">
        <v>150</v>
      </c>
      <c r="O9" s="15">
        <v>10</v>
      </c>
      <c r="P9" s="15">
        <v>5</v>
      </c>
      <c r="Q9" s="15">
        <v>135</v>
      </c>
      <c r="R9" s="15">
        <v>0</v>
      </c>
      <c r="S9" s="15">
        <v>191</v>
      </c>
      <c r="T9" s="15">
        <v>685</v>
      </c>
      <c r="U9" s="15">
        <v>0</v>
      </c>
      <c r="V9" s="15">
        <v>40</v>
      </c>
      <c r="W9" s="15">
        <v>144</v>
      </c>
      <c r="X9" s="15" t="s">
        <v>54</v>
      </c>
      <c r="Y9" s="22" t="s">
        <v>44</v>
      </c>
      <c r="Z9" s="22" t="s">
        <v>45</v>
      </c>
    </row>
    <row r="10" s="25" customFormat="1" ht="72.0" customHeight="1" x14ac:dyDescent="0.15" spans="1:26">
      <c r="A10" s="15">
        <v>5</v>
      </c>
      <c r="B10" s="15" t="s">
        <v>33</v>
      </c>
      <c r="C10" s="15" t="s">
        <v>61</v>
      </c>
      <c r="D10" s="16" t="s">
        <v>68</v>
      </c>
      <c r="E10" s="22"/>
      <c r="F10" s="16" t="s">
        <v>48</v>
      </c>
      <c r="G10" s="15" t="s">
        <v>37</v>
      </c>
      <c r="H10" s="15" t="s">
        <v>38</v>
      </c>
      <c r="I10" s="15" t="s">
        <v>63</v>
      </c>
      <c r="J10" s="15" t="s">
        <v>69</v>
      </c>
      <c r="K10" s="17" t="s">
        <v>70</v>
      </c>
      <c r="L10" s="17" t="s">
        <v>71</v>
      </c>
      <c r="M10" s="17" t="s">
        <v>72</v>
      </c>
      <c r="N10" s="15">
        <v>5.4</v>
      </c>
      <c r="O10" s="15">
        <v>0</v>
      </c>
      <c r="P10" s="15">
        <v>5</v>
      </c>
      <c r="Q10" s="15">
        <v>0</v>
      </c>
      <c r="R10" s="15">
        <v>0.4</v>
      </c>
      <c r="S10" s="15">
        <v>191</v>
      </c>
      <c r="T10" s="15">
        <v>685</v>
      </c>
      <c r="U10" s="15">
        <v>1</v>
      </c>
      <c r="V10" s="15">
        <v>40</v>
      </c>
      <c r="W10" s="15">
        <v>144</v>
      </c>
      <c r="X10" s="15" t="s">
        <v>54</v>
      </c>
      <c r="Y10" s="22" t="s">
        <v>44</v>
      </c>
      <c r="Z10" s="22"/>
    </row>
    <row r="11" s="25" customFormat="1" ht="72.0" customHeight="1" x14ac:dyDescent="0.15" spans="1:26">
      <c r="A11" s="15">
        <v>6</v>
      </c>
      <c r="B11" s="15" t="s">
        <v>33</v>
      </c>
      <c r="C11" s="15" t="s">
        <v>73</v>
      </c>
      <c r="D11" s="16" t="s">
        <v>74</v>
      </c>
      <c r="E11" s="22"/>
      <c r="F11" s="16" t="s">
        <v>48</v>
      </c>
      <c r="G11" s="15" t="s">
        <v>37</v>
      </c>
      <c r="H11" s="15" t="s">
        <v>38</v>
      </c>
      <c r="I11" s="15" t="s">
        <v>39</v>
      </c>
      <c r="J11" s="15" t="s">
        <v>75</v>
      </c>
      <c r="K11" s="16" t="s">
        <v>76</v>
      </c>
      <c r="L11" s="31" t="s">
        <v>77</v>
      </c>
      <c r="M11" s="31" t="s">
        <v>78</v>
      </c>
      <c r="N11" s="16">
        <v>40.5</v>
      </c>
      <c r="O11" s="15">
        <v>0</v>
      </c>
      <c r="P11" s="15">
        <v>40</v>
      </c>
      <c r="Q11" s="15">
        <v>0</v>
      </c>
      <c r="R11" s="15">
        <v>0.5</v>
      </c>
      <c r="S11" s="15">
        <v>345</v>
      </c>
      <c r="T11" s="15">
        <v>1138</v>
      </c>
      <c r="U11" s="15">
        <v>1</v>
      </c>
      <c r="V11" s="15">
        <v>80</v>
      </c>
      <c r="W11" s="15">
        <v>306</v>
      </c>
      <c r="X11" s="15" t="s">
        <v>79</v>
      </c>
      <c r="Y11" s="22" t="s">
        <v>44</v>
      </c>
      <c r="Z11" s="22" t="s">
        <v>45</v>
      </c>
    </row>
    <row r="12" s="25" customFormat="1" ht="96.0" customHeight="1" x14ac:dyDescent="0.15" spans="1:26">
      <c r="A12" s="15">
        <v>7</v>
      </c>
      <c r="B12" s="15" t="s">
        <v>33</v>
      </c>
      <c r="C12" s="15" t="s">
        <v>80</v>
      </c>
      <c r="D12" s="16" t="s">
        <v>81</v>
      </c>
      <c r="E12" s="22"/>
      <c r="F12" s="16" t="s">
        <v>48</v>
      </c>
      <c r="G12" s="15" t="s">
        <v>37</v>
      </c>
      <c r="H12" s="15" t="s">
        <v>38</v>
      </c>
      <c r="I12" s="15" t="s">
        <v>63</v>
      </c>
      <c r="J12" s="15" t="s">
        <v>82</v>
      </c>
      <c r="K12" s="17" t="s">
        <v>83</v>
      </c>
      <c r="L12" s="17" t="s">
        <v>84</v>
      </c>
      <c r="M12" s="17" t="s">
        <v>85</v>
      </c>
      <c r="N12" s="15">
        <v>5.1</v>
      </c>
      <c r="O12" s="15">
        <v>0</v>
      </c>
      <c r="P12" s="15">
        <v>5</v>
      </c>
      <c r="Q12" s="15">
        <v>0</v>
      </c>
      <c r="R12" s="15">
        <v>0.1</v>
      </c>
      <c r="S12" s="15"/>
      <c r="T12" s="15"/>
      <c r="U12" s="15"/>
      <c r="V12" s="23">
        <v>29</v>
      </c>
      <c r="W12" s="23">
        <v>129</v>
      </c>
      <c r="X12" s="15" t="s">
        <v>54</v>
      </c>
      <c r="Y12" s="22" t="s">
        <v>44</v>
      </c>
      <c r="Z12" s="22"/>
    </row>
    <row r="13" s="25" customFormat="1" ht="72.0" customHeight="1" x14ac:dyDescent="0.15" spans="1:26">
      <c r="A13" s="15">
        <v>8</v>
      </c>
      <c r="B13" s="15" t="s">
        <v>86</v>
      </c>
      <c r="C13" s="15" t="s">
        <v>87</v>
      </c>
      <c r="D13" s="16" t="s">
        <v>88</v>
      </c>
      <c r="E13" s="22"/>
      <c r="F13" s="16" t="s">
        <v>48</v>
      </c>
      <c r="G13" s="15" t="s">
        <v>37</v>
      </c>
      <c r="H13" s="15" t="s">
        <v>56</v>
      </c>
      <c r="I13" s="15" t="s">
        <v>57</v>
      </c>
      <c r="J13" s="15" t="s">
        <v>87</v>
      </c>
      <c r="K13" s="17" t="s">
        <v>89</v>
      </c>
      <c r="L13" s="17" t="s">
        <v>90</v>
      </c>
      <c r="M13" s="17" t="s">
        <v>91</v>
      </c>
      <c r="N13" s="15">
        <v>12</v>
      </c>
      <c r="O13" s="15">
        <v>12</v>
      </c>
      <c r="P13" s="15">
        <v>0</v>
      </c>
      <c r="Q13" s="15">
        <v>0</v>
      </c>
      <c r="R13" s="15">
        <v>0</v>
      </c>
      <c r="S13" s="15">
        <v>238</v>
      </c>
      <c r="T13" s="15">
        <v>1036</v>
      </c>
      <c r="U13" s="15">
        <v>0</v>
      </c>
      <c r="V13" s="15">
        <v>26</v>
      </c>
      <c r="W13" s="15">
        <v>90</v>
      </c>
      <c r="X13" s="15" t="s">
        <v>54</v>
      </c>
      <c r="Y13" s="22" t="s">
        <v>92</v>
      </c>
      <c r="Z13" s="22"/>
    </row>
    <row r="14" s="25" customFormat="1" ht="252.0" customHeight="1" x14ac:dyDescent="0.15" spans="1:26">
      <c r="A14" s="15">
        <v>9</v>
      </c>
      <c r="B14" s="15" t="s">
        <v>86</v>
      </c>
      <c r="C14" s="15" t="s">
        <v>87</v>
      </c>
      <c r="D14" s="16" t="s">
        <v>93</v>
      </c>
      <c r="E14" s="22"/>
      <c r="F14" s="16" t="s">
        <v>48</v>
      </c>
      <c r="G14" s="15" t="s">
        <v>37</v>
      </c>
      <c r="H14" s="15" t="s">
        <v>38</v>
      </c>
      <c r="I14" s="15" t="s">
        <v>39</v>
      </c>
      <c r="J14" s="15" t="s">
        <v>87</v>
      </c>
      <c r="K14" s="17" t="s">
        <v>94</v>
      </c>
      <c r="L14" s="17" t="s">
        <v>95</v>
      </c>
      <c r="M14" s="17" t="s">
        <v>96</v>
      </c>
      <c r="N14" s="15">
        <v>351.4</v>
      </c>
      <c r="O14" s="15">
        <v>351.4</v>
      </c>
      <c r="P14" s="15">
        <v>0</v>
      </c>
      <c r="Q14" s="15">
        <v>0</v>
      </c>
      <c r="R14" s="15">
        <v>0</v>
      </c>
      <c r="S14" s="15">
        <v>238</v>
      </c>
      <c r="T14" s="15">
        <v>1036</v>
      </c>
      <c r="U14" s="15">
        <v>0</v>
      </c>
      <c r="V14" s="15">
        <v>26</v>
      </c>
      <c r="W14" s="15">
        <v>90</v>
      </c>
      <c r="X14" s="15" t="s">
        <v>43</v>
      </c>
      <c r="Y14" s="22" t="s">
        <v>92</v>
      </c>
      <c r="Z14" s="22" t="s">
        <v>45</v>
      </c>
    </row>
    <row r="15" s="25" customFormat="1" ht="408.95" customHeight="1" x14ac:dyDescent="0.15" spans="1:26">
      <c r="A15" s="15">
        <v>10</v>
      </c>
      <c r="B15" s="15" t="s">
        <v>86</v>
      </c>
      <c r="C15" s="15" t="s">
        <v>87</v>
      </c>
      <c r="D15" s="16" t="s">
        <v>97</v>
      </c>
      <c r="E15" s="22"/>
      <c r="F15" s="16" t="s">
        <v>48</v>
      </c>
      <c r="G15" s="15" t="s">
        <v>37</v>
      </c>
      <c r="H15" s="15" t="s">
        <v>49</v>
      </c>
      <c r="I15" s="15" t="s">
        <v>98</v>
      </c>
      <c r="J15" s="15" t="s">
        <v>87</v>
      </c>
      <c r="K15" s="17" t="s">
        <v>99</v>
      </c>
      <c r="L15" s="17" t="s">
        <v>100</v>
      </c>
      <c r="M15" s="17" t="s">
        <v>101</v>
      </c>
      <c r="N15" s="15">
        <v>289.79</v>
      </c>
      <c r="O15" s="15">
        <v>130</v>
      </c>
      <c r="P15" s="15">
        <v>0</v>
      </c>
      <c r="Q15" s="15">
        <v>159.79</v>
      </c>
      <c r="R15" s="15">
        <v>0</v>
      </c>
      <c r="S15" s="15">
        <v>238</v>
      </c>
      <c r="T15" s="15">
        <v>1036</v>
      </c>
      <c r="U15" s="15">
        <v>0</v>
      </c>
      <c r="V15" s="15">
        <v>26</v>
      </c>
      <c r="W15" s="15">
        <v>90</v>
      </c>
      <c r="X15" s="15" t="s">
        <v>54</v>
      </c>
      <c r="Y15" s="22" t="s">
        <v>92</v>
      </c>
      <c r="Z15" s="22" t="s">
        <v>45</v>
      </c>
    </row>
    <row r="16" s="25" customFormat="1" ht="84.0" customHeight="1" x14ac:dyDescent="0.15" spans="1:26">
      <c r="A16" s="15">
        <v>11</v>
      </c>
      <c r="B16" s="15" t="s">
        <v>86</v>
      </c>
      <c r="C16" s="15" t="s">
        <v>102</v>
      </c>
      <c r="D16" s="16" t="s">
        <v>103</v>
      </c>
      <c r="E16" s="22"/>
      <c r="F16" s="16" t="s">
        <v>48</v>
      </c>
      <c r="G16" s="15" t="s">
        <v>37</v>
      </c>
      <c r="H16" s="15" t="s">
        <v>49</v>
      </c>
      <c r="I16" s="15" t="s">
        <v>50</v>
      </c>
      <c r="J16" s="15" t="s">
        <v>104</v>
      </c>
      <c r="K16" s="17" t="s">
        <v>105</v>
      </c>
      <c r="L16" s="17" t="s">
        <v>106</v>
      </c>
      <c r="M16" s="17" t="s">
        <v>107</v>
      </c>
      <c r="N16" s="15">
        <v>150</v>
      </c>
      <c r="O16" s="15">
        <v>10</v>
      </c>
      <c r="P16" s="15">
        <v>5</v>
      </c>
      <c r="Q16" s="15">
        <v>135</v>
      </c>
      <c r="R16" s="15">
        <v>0</v>
      </c>
      <c r="S16" s="15">
        <v>248</v>
      </c>
      <c r="T16" s="15">
        <v>775</v>
      </c>
      <c r="U16" s="15">
        <v>0</v>
      </c>
      <c r="V16" s="15">
        <v>14</v>
      </c>
      <c r="W16" s="15">
        <v>42</v>
      </c>
      <c r="X16" s="15" t="s">
        <v>54</v>
      </c>
      <c r="Y16" s="22" t="s">
        <v>92</v>
      </c>
      <c r="Z16" s="22" t="s">
        <v>45</v>
      </c>
    </row>
    <row r="17" s="25" customFormat="1" ht="168.0" customHeight="1" x14ac:dyDescent="0.15" spans="1:26">
      <c r="A17" s="15">
        <v>12</v>
      </c>
      <c r="B17" s="15" t="s">
        <v>86</v>
      </c>
      <c r="C17" s="15" t="s">
        <v>108</v>
      </c>
      <c r="D17" s="16" t="s">
        <v>109</v>
      </c>
      <c r="E17" s="22"/>
      <c r="F17" s="16" t="s">
        <v>48</v>
      </c>
      <c r="G17" s="15" t="s">
        <v>37</v>
      </c>
      <c r="H17" s="15" t="s">
        <v>49</v>
      </c>
      <c r="I17" s="15" t="s">
        <v>98</v>
      </c>
      <c r="J17" s="15" t="s">
        <v>108</v>
      </c>
      <c r="K17" s="17" t="s">
        <v>110</v>
      </c>
      <c r="L17" s="17" t="s">
        <v>111</v>
      </c>
      <c r="M17" s="17" t="s">
        <v>112</v>
      </c>
      <c r="N17" s="15">
        <v>117</v>
      </c>
      <c r="O17" s="15">
        <v>112</v>
      </c>
      <c r="P17" s="15">
        <v>0</v>
      </c>
      <c r="Q17" s="15">
        <v>0</v>
      </c>
      <c r="R17" s="15">
        <v>5</v>
      </c>
      <c r="S17" s="15">
        <v>97</v>
      </c>
      <c r="T17" s="15">
        <v>356</v>
      </c>
      <c r="U17" s="15">
        <v>0</v>
      </c>
      <c r="V17" s="15">
        <v>7</v>
      </c>
      <c r="W17" s="15">
        <v>32</v>
      </c>
      <c r="X17" s="15" t="s">
        <v>54</v>
      </c>
      <c r="Y17" s="22" t="s">
        <v>92</v>
      </c>
      <c r="Z17" s="22" t="s">
        <v>45</v>
      </c>
    </row>
    <row r="18" s="25" customFormat="1" ht="108.0" customHeight="1" x14ac:dyDescent="0.15" spans="1:26">
      <c r="A18" s="15">
        <v>13</v>
      </c>
      <c r="B18" s="15" t="s">
        <v>86</v>
      </c>
      <c r="C18" s="15" t="s">
        <v>113</v>
      </c>
      <c r="D18" s="16" t="s">
        <v>114</v>
      </c>
      <c r="E18" s="22"/>
      <c r="F18" s="16" t="s">
        <v>48</v>
      </c>
      <c r="G18" s="15" t="s">
        <v>37</v>
      </c>
      <c r="H18" s="15" t="s">
        <v>38</v>
      </c>
      <c r="I18" s="15" t="s">
        <v>115</v>
      </c>
      <c r="J18" s="15" t="s">
        <v>113</v>
      </c>
      <c r="K18" s="17" t="s">
        <v>116</v>
      </c>
      <c r="L18" s="17" t="s">
        <v>117</v>
      </c>
      <c r="M18" s="17" t="s">
        <v>117</v>
      </c>
      <c r="N18" s="15">
        <v>750</v>
      </c>
      <c r="O18" s="15">
        <v>150</v>
      </c>
      <c r="P18" s="15">
        <v>0</v>
      </c>
      <c r="Q18" s="15">
        <v>450</v>
      </c>
      <c r="R18" s="15">
        <v>150</v>
      </c>
      <c r="S18" s="23">
        <v>283</v>
      </c>
      <c r="T18" s="23">
        <v>1085</v>
      </c>
      <c r="U18" s="23"/>
      <c r="V18" s="23">
        <v>38</v>
      </c>
      <c r="W18" s="23">
        <v>142</v>
      </c>
      <c r="X18" s="15" t="s">
        <v>54</v>
      </c>
      <c r="Y18" s="22" t="s">
        <v>92</v>
      </c>
      <c r="Z18" s="22" t="s">
        <v>45</v>
      </c>
    </row>
    <row r="19" s="25" customFormat="1" ht="96.0" customHeight="1" x14ac:dyDescent="0.15" spans="1:26">
      <c r="A19" s="15">
        <v>14</v>
      </c>
      <c r="B19" s="15" t="s">
        <v>86</v>
      </c>
      <c r="C19" s="15" t="s">
        <v>108</v>
      </c>
      <c r="D19" s="16" t="s">
        <v>118</v>
      </c>
      <c r="E19" s="22"/>
      <c r="F19" s="16" t="s">
        <v>48</v>
      </c>
      <c r="G19" s="15" t="s">
        <v>37</v>
      </c>
      <c r="H19" s="15" t="s">
        <v>38</v>
      </c>
      <c r="I19" s="15" t="s">
        <v>115</v>
      </c>
      <c r="J19" s="15" t="s">
        <v>108</v>
      </c>
      <c r="K19" s="17" t="s">
        <v>119</v>
      </c>
      <c r="L19" s="17" t="s">
        <v>117</v>
      </c>
      <c r="M19" s="17" t="s">
        <v>117</v>
      </c>
      <c r="N19" s="15">
        <v>250</v>
      </c>
      <c r="O19" s="15">
        <v>90</v>
      </c>
      <c r="P19" s="15">
        <v>0</v>
      </c>
      <c r="Q19" s="15">
        <v>0</v>
      </c>
      <c r="R19" s="15">
        <v>160</v>
      </c>
      <c r="S19" s="23">
        <v>310</v>
      </c>
      <c r="T19" s="23">
        <v>1040</v>
      </c>
      <c r="U19" s="23"/>
      <c r="V19" s="23">
        <v>27</v>
      </c>
      <c r="W19" s="23">
        <v>96</v>
      </c>
      <c r="X19" s="15" t="s">
        <v>54</v>
      </c>
      <c r="Y19" s="22" t="s">
        <v>92</v>
      </c>
      <c r="Z19" s="22" t="s">
        <v>45</v>
      </c>
    </row>
    <row r="20" s="25" customFormat="1" ht="96.0" customHeight="1" x14ac:dyDescent="0.15" spans="1:26">
      <c r="A20" s="15">
        <v>15</v>
      </c>
      <c r="B20" s="15" t="s">
        <v>86</v>
      </c>
      <c r="C20" s="15" t="s">
        <v>108</v>
      </c>
      <c r="D20" s="16" t="s">
        <v>120</v>
      </c>
      <c r="E20" s="22"/>
      <c r="F20" s="16" t="s">
        <v>48</v>
      </c>
      <c r="G20" s="15" t="s">
        <v>37</v>
      </c>
      <c r="H20" s="15" t="s">
        <v>56</v>
      </c>
      <c r="I20" s="15" t="s">
        <v>57</v>
      </c>
      <c r="J20" s="15" t="s">
        <v>108</v>
      </c>
      <c r="K20" s="17" t="s">
        <v>121</v>
      </c>
      <c r="L20" s="17" t="s">
        <v>117</v>
      </c>
      <c r="M20" s="17" t="s">
        <v>117</v>
      </c>
      <c r="N20" s="15">
        <v>200</v>
      </c>
      <c r="O20" s="15">
        <v>120</v>
      </c>
      <c r="P20" s="15">
        <v>0</v>
      </c>
      <c r="Q20" s="15">
        <v>80</v>
      </c>
      <c r="R20" s="15">
        <v>0</v>
      </c>
      <c r="S20" s="23">
        <v>310</v>
      </c>
      <c r="T20" s="23">
        <v>1040</v>
      </c>
      <c r="U20" s="23"/>
      <c r="V20" s="23">
        <v>27</v>
      </c>
      <c r="W20" s="23">
        <v>96</v>
      </c>
      <c r="X20" s="15" t="s">
        <v>54</v>
      </c>
      <c r="Y20" s="22" t="s">
        <v>92</v>
      </c>
      <c r="Z20" s="22" t="s">
        <v>45</v>
      </c>
    </row>
    <row r="21" s="25" customFormat="1" ht="96.0" customHeight="1" x14ac:dyDescent="0.15" spans="1:26">
      <c r="A21" s="15">
        <v>16</v>
      </c>
      <c r="B21" s="15" t="s">
        <v>86</v>
      </c>
      <c r="C21" s="15" t="s">
        <v>108</v>
      </c>
      <c r="D21" s="16" t="s">
        <v>122</v>
      </c>
      <c r="E21" s="22"/>
      <c r="F21" s="16" t="s">
        <v>48</v>
      </c>
      <c r="G21" s="15" t="s">
        <v>37</v>
      </c>
      <c r="H21" s="15" t="s">
        <v>49</v>
      </c>
      <c r="I21" s="15" t="s">
        <v>50</v>
      </c>
      <c r="J21" s="15" t="s">
        <v>108</v>
      </c>
      <c r="K21" s="17" t="s">
        <v>123</v>
      </c>
      <c r="L21" s="17" t="s">
        <v>117</v>
      </c>
      <c r="M21" s="17" t="s">
        <v>117</v>
      </c>
      <c r="N21" s="15">
        <v>1020</v>
      </c>
      <c r="O21" s="15">
        <v>220</v>
      </c>
      <c r="P21" s="15">
        <v>0</v>
      </c>
      <c r="Q21" s="15">
        <v>460</v>
      </c>
      <c r="R21" s="15">
        <v>340</v>
      </c>
      <c r="S21" s="23">
        <v>310</v>
      </c>
      <c r="T21" s="23">
        <v>1040</v>
      </c>
      <c r="U21" s="23"/>
      <c r="V21" s="23">
        <v>27</v>
      </c>
      <c r="W21" s="23">
        <v>96</v>
      </c>
      <c r="X21" s="15" t="s">
        <v>54</v>
      </c>
      <c r="Y21" s="22" t="s">
        <v>92</v>
      </c>
      <c r="Z21" s="22" t="s">
        <v>45</v>
      </c>
    </row>
    <row r="22" s="25" customFormat="1" ht="132.0" customHeight="1" x14ac:dyDescent="0.15" spans="1:26">
      <c r="A22" s="15">
        <v>17</v>
      </c>
      <c r="B22" s="15" t="s">
        <v>86</v>
      </c>
      <c r="C22" s="15" t="s">
        <v>92</v>
      </c>
      <c r="D22" s="16" t="s">
        <v>124</v>
      </c>
      <c r="E22" s="22"/>
      <c r="F22" s="16" t="s">
        <v>48</v>
      </c>
      <c r="G22" s="15" t="s">
        <v>37</v>
      </c>
      <c r="H22" s="15" t="s">
        <v>49</v>
      </c>
      <c r="I22" s="15" t="s">
        <v>98</v>
      </c>
      <c r="J22" s="15" t="s">
        <v>86</v>
      </c>
      <c r="K22" s="17" t="s">
        <v>125</v>
      </c>
      <c r="L22" s="17" t="s">
        <v>117</v>
      </c>
      <c r="M22" s="17" t="s">
        <v>117</v>
      </c>
      <c r="N22" s="15">
        <v>70</v>
      </c>
      <c r="O22" s="15">
        <v>20</v>
      </c>
      <c r="P22" s="15">
        <v>0</v>
      </c>
      <c r="Q22" s="15">
        <v>50</v>
      </c>
      <c r="R22" s="15">
        <v>0</v>
      </c>
      <c r="S22" s="23">
        <v>492</v>
      </c>
      <c r="T22" s="23">
        <v>1357</v>
      </c>
      <c r="U22" s="23"/>
      <c r="V22" s="23">
        <v>49</v>
      </c>
      <c r="W22" s="23">
        <v>168</v>
      </c>
      <c r="X22" s="15" t="s">
        <v>54</v>
      </c>
      <c r="Y22" s="22" t="s">
        <v>92</v>
      </c>
      <c r="Z22" s="22" t="s">
        <v>45</v>
      </c>
    </row>
    <row r="23" s="25" customFormat="1" ht="84.0" customHeight="1" x14ac:dyDescent="0.15" spans="1:26">
      <c r="A23" s="15">
        <v>18</v>
      </c>
      <c r="B23" s="15" t="s">
        <v>86</v>
      </c>
      <c r="C23" s="15" t="s">
        <v>126</v>
      </c>
      <c r="D23" s="16" t="s">
        <v>127</v>
      </c>
      <c r="E23" s="22"/>
      <c r="F23" s="16" t="s">
        <v>36</v>
      </c>
      <c r="G23" s="15" t="s">
        <v>37</v>
      </c>
      <c r="H23" s="15" t="s">
        <v>38</v>
      </c>
      <c r="I23" s="15" t="s">
        <v>115</v>
      </c>
      <c r="J23" s="15" t="s">
        <v>128</v>
      </c>
      <c r="K23" s="17" t="s">
        <v>129</v>
      </c>
      <c r="L23" s="17" t="s">
        <v>129</v>
      </c>
      <c r="M23" s="17" t="s">
        <v>130</v>
      </c>
      <c r="N23" s="15">
        <v>5</v>
      </c>
      <c r="O23" s="15">
        <v>0</v>
      </c>
      <c r="P23" s="15">
        <v>5</v>
      </c>
      <c r="Q23" s="15">
        <v>0</v>
      </c>
      <c r="R23" s="15">
        <v>0</v>
      </c>
      <c r="S23" s="15">
        <v>387</v>
      </c>
      <c r="T23" s="15">
        <v>1392</v>
      </c>
      <c r="U23" s="15">
        <v>1</v>
      </c>
      <c r="V23" s="15">
        <v>46</v>
      </c>
      <c r="W23" s="15">
        <v>162</v>
      </c>
      <c r="X23" s="15" t="s">
        <v>54</v>
      </c>
      <c r="Y23" s="22" t="s">
        <v>92</v>
      </c>
      <c r="Z23" s="22"/>
    </row>
    <row r="24" s="25" customFormat="1" ht="48.0" customHeight="1" x14ac:dyDescent="0.15" spans="1:26">
      <c r="A24" s="15">
        <v>19</v>
      </c>
      <c r="B24" s="15" t="s">
        <v>86</v>
      </c>
      <c r="C24" s="15" t="s">
        <v>131</v>
      </c>
      <c r="D24" s="16" t="s">
        <v>132</v>
      </c>
      <c r="E24" s="22"/>
      <c r="F24" s="16" t="s">
        <v>48</v>
      </c>
      <c r="G24" s="15" t="s">
        <v>37</v>
      </c>
      <c r="H24" s="15" t="s">
        <v>38</v>
      </c>
      <c r="I24" s="15" t="s">
        <v>63</v>
      </c>
      <c r="J24" s="15" t="s">
        <v>131</v>
      </c>
      <c r="K24" s="17" t="s">
        <v>133</v>
      </c>
      <c r="L24" s="17" t="s">
        <v>134</v>
      </c>
      <c r="M24" s="17" t="s">
        <v>135</v>
      </c>
      <c r="N24" s="15">
        <v>20.6</v>
      </c>
      <c r="O24" s="15">
        <v>0</v>
      </c>
      <c r="P24" s="15">
        <v>20</v>
      </c>
      <c r="Q24" s="15">
        <v>0</v>
      </c>
      <c r="R24" s="15">
        <v>0.6</v>
      </c>
      <c r="S24" s="15">
        <v>30</v>
      </c>
      <c r="T24" s="15">
        <v>108</v>
      </c>
      <c r="U24" s="15">
        <v>1</v>
      </c>
      <c r="V24" s="15">
        <v>7</v>
      </c>
      <c r="W24" s="15">
        <v>17</v>
      </c>
      <c r="X24" s="15" t="s">
        <v>136</v>
      </c>
      <c r="Y24" s="15" t="s">
        <v>92</v>
      </c>
      <c r="Z24" s="15"/>
    </row>
    <row r="25" s="25" customFormat="1" ht="48.0" customHeight="1" x14ac:dyDescent="0.15" spans="1:26">
      <c r="A25" s="15">
        <v>20</v>
      </c>
      <c r="B25" s="15" t="s">
        <v>86</v>
      </c>
      <c r="C25" s="15" t="s">
        <v>131</v>
      </c>
      <c r="D25" s="16" t="s">
        <v>137</v>
      </c>
      <c r="E25" s="15"/>
      <c r="F25" s="16" t="s">
        <v>48</v>
      </c>
      <c r="G25" s="15" t="s">
        <v>37</v>
      </c>
      <c r="H25" s="15" t="s">
        <v>38</v>
      </c>
      <c r="I25" s="15" t="s">
        <v>115</v>
      </c>
      <c r="J25" s="15" t="s">
        <v>131</v>
      </c>
      <c r="K25" s="17" t="s">
        <v>138</v>
      </c>
      <c r="L25" s="17" t="s">
        <v>139</v>
      </c>
      <c r="M25" s="17" t="s">
        <v>140</v>
      </c>
      <c r="N25" s="15">
        <v>5.2</v>
      </c>
      <c r="O25" s="15">
        <v>0</v>
      </c>
      <c r="P25" s="15">
        <v>5</v>
      </c>
      <c r="Q25" s="15">
        <v>0</v>
      </c>
      <c r="R25" s="15">
        <v>0.2</v>
      </c>
      <c r="S25" s="15">
        <v>30</v>
      </c>
      <c r="T25" s="15">
        <v>108</v>
      </c>
      <c r="U25" s="15">
        <v>1</v>
      </c>
      <c r="V25" s="15">
        <v>7</v>
      </c>
      <c r="W25" s="15">
        <v>17</v>
      </c>
      <c r="X25" s="15" t="s">
        <v>136</v>
      </c>
      <c r="Y25" s="15" t="s">
        <v>92</v>
      </c>
      <c r="Z25" s="15"/>
    </row>
    <row r="26" s="25" customFormat="1" ht="156.0" customHeight="1" x14ac:dyDescent="0.15" spans="1:26">
      <c r="A26" s="15">
        <v>21</v>
      </c>
      <c r="B26" s="15" t="s">
        <v>141</v>
      </c>
      <c r="C26" s="15" t="s">
        <v>142</v>
      </c>
      <c r="D26" s="16" t="s">
        <v>143</v>
      </c>
      <c r="E26" s="15"/>
      <c r="F26" s="16" t="s">
        <v>48</v>
      </c>
      <c r="G26" s="15" t="s">
        <v>37</v>
      </c>
      <c r="H26" s="15" t="s">
        <v>49</v>
      </c>
      <c r="I26" s="15" t="s">
        <v>144</v>
      </c>
      <c r="J26" s="15" t="s">
        <v>145</v>
      </c>
      <c r="K26" s="17" t="s">
        <v>146</v>
      </c>
      <c r="L26" s="17" t="s">
        <v>147</v>
      </c>
      <c r="M26" s="17" t="s">
        <v>148</v>
      </c>
      <c r="N26" s="15">
        <v>150</v>
      </c>
      <c r="O26" s="15">
        <v>10</v>
      </c>
      <c r="P26" s="15">
        <v>5</v>
      </c>
      <c r="Q26" s="15">
        <v>135</v>
      </c>
      <c r="R26" s="15">
        <v>0</v>
      </c>
      <c r="S26" s="15">
        <v>226</v>
      </c>
      <c r="T26" s="15">
        <v>856</v>
      </c>
      <c r="U26" s="15"/>
      <c r="V26" s="15">
        <v>54</v>
      </c>
      <c r="W26" s="15">
        <v>214</v>
      </c>
      <c r="X26" s="15" t="s">
        <v>54</v>
      </c>
      <c r="Y26" s="22" t="s">
        <v>149</v>
      </c>
      <c r="Z26" s="22" t="s">
        <v>45</v>
      </c>
    </row>
    <row r="27" s="25" customFormat="1" ht="348.0" customHeight="1" x14ac:dyDescent="0.15" spans="1:26">
      <c r="A27" s="15">
        <v>22</v>
      </c>
      <c r="B27" s="15" t="s">
        <v>141</v>
      </c>
      <c r="C27" s="15" t="s">
        <v>150</v>
      </c>
      <c r="D27" s="16" t="s">
        <v>151</v>
      </c>
      <c r="E27" s="22"/>
      <c r="F27" s="16" t="s">
        <v>48</v>
      </c>
      <c r="G27" s="15" t="s">
        <v>37</v>
      </c>
      <c r="H27" s="15" t="s">
        <v>38</v>
      </c>
      <c r="I27" s="15" t="s">
        <v>39</v>
      </c>
      <c r="J27" s="15" t="s">
        <v>64</v>
      </c>
      <c r="K27" s="17" t="s">
        <v>152</v>
      </c>
      <c r="L27" s="17" t="s">
        <v>153</v>
      </c>
      <c r="M27" s="17" t="s">
        <v>154</v>
      </c>
      <c r="N27" s="15">
        <v>150</v>
      </c>
      <c r="O27" s="15">
        <v>10</v>
      </c>
      <c r="P27" s="15">
        <v>5</v>
      </c>
      <c r="Q27" s="15">
        <v>135</v>
      </c>
      <c r="R27" s="15">
        <v>0</v>
      </c>
      <c r="S27" s="15">
        <v>553</v>
      </c>
      <c r="T27" s="15">
        <v>2188</v>
      </c>
      <c r="U27" s="15">
        <v>0</v>
      </c>
      <c r="V27" s="15">
        <v>14</v>
      </c>
      <c r="W27" s="15">
        <v>49</v>
      </c>
      <c r="X27" s="15" t="s">
        <v>54</v>
      </c>
      <c r="Y27" s="22" t="s">
        <v>149</v>
      </c>
      <c r="Z27" s="22" t="s">
        <v>45</v>
      </c>
    </row>
    <row r="28" s="25" customFormat="1" ht="96.0" customHeight="1" x14ac:dyDescent="0.15" spans="1:26">
      <c r="A28" s="15">
        <v>23</v>
      </c>
      <c r="B28" s="15" t="s">
        <v>141</v>
      </c>
      <c r="C28" s="15" t="s">
        <v>155</v>
      </c>
      <c r="D28" s="16" t="s">
        <v>156</v>
      </c>
      <c r="E28" s="22"/>
      <c r="F28" s="16" t="s">
        <v>48</v>
      </c>
      <c r="G28" s="15" t="s">
        <v>37</v>
      </c>
      <c r="H28" s="15" t="s">
        <v>49</v>
      </c>
      <c r="I28" s="15" t="s">
        <v>50</v>
      </c>
      <c r="J28" s="15" t="s">
        <v>157</v>
      </c>
      <c r="K28" s="17" t="s">
        <v>158</v>
      </c>
      <c r="L28" s="17" t="s">
        <v>117</v>
      </c>
      <c r="M28" s="17" t="s">
        <v>117</v>
      </c>
      <c r="N28" s="15">
        <v>920</v>
      </c>
      <c r="O28" s="15">
        <v>230</v>
      </c>
      <c r="P28" s="15">
        <v>0</v>
      </c>
      <c r="Q28" s="15">
        <v>0</v>
      </c>
      <c r="R28" s="15">
        <v>690</v>
      </c>
      <c r="S28" s="15"/>
      <c r="T28" s="15"/>
      <c r="U28" s="15"/>
      <c r="V28" s="15"/>
      <c r="W28" s="15"/>
      <c r="X28" s="15" t="s">
        <v>54</v>
      </c>
      <c r="Y28" s="22" t="s">
        <v>149</v>
      </c>
      <c r="Z28" s="22" t="s">
        <v>45</v>
      </c>
    </row>
    <row r="29" s="25" customFormat="1" ht="48.0" customHeight="1" x14ac:dyDescent="0.15" spans="1:26">
      <c r="A29" s="15">
        <v>24</v>
      </c>
      <c r="B29" s="15" t="s">
        <v>141</v>
      </c>
      <c r="C29" s="15" t="s">
        <v>150</v>
      </c>
      <c r="D29" s="16" t="s">
        <v>159</v>
      </c>
      <c r="E29" s="22"/>
      <c r="F29" s="16"/>
      <c r="G29" s="15" t="s">
        <v>37</v>
      </c>
      <c r="H29" s="15"/>
      <c r="I29" s="15"/>
      <c r="J29" s="15" t="s">
        <v>160</v>
      </c>
      <c r="K29" s="17" t="s">
        <v>161</v>
      </c>
      <c r="L29" s="17" t="s">
        <v>162</v>
      </c>
      <c r="M29" s="17" t="s">
        <v>163</v>
      </c>
      <c r="N29" s="15">
        <v>5.1</v>
      </c>
      <c r="O29" s="15">
        <v>0</v>
      </c>
      <c r="P29" s="15">
        <v>5</v>
      </c>
      <c r="Q29" s="15">
        <v>0</v>
      </c>
      <c r="R29" s="15">
        <v>0.1</v>
      </c>
      <c r="S29" s="15">
        <v>538</v>
      </c>
      <c r="T29" s="15">
        <v>2188</v>
      </c>
      <c r="U29" s="15"/>
      <c r="V29" s="15">
        <v>14</v>
      </c>
      <c r="W29" s="15">
        <v>64</v>
      </c>
      <c r="X29" s="15" t="s">
        <v>54</v>
      </c>
      <c r="Y29" s="15" t="s">
        <v>149</v>
      </c>
      <c r="Z29" s="15"/>
    </row>
    <row r="30" s="25" customFormat="1" ht="96.0" customHeight="1" x14ac:dyDescent="0.15" spans="1:26">
      <c r="A30" s="15">
        <v>25</v>
      </c>
      <c r="B30" s="15" t="s">
        <v>141</v>
      </c>
      <c r="C30" s="15" t="s">
        <v>164</v>
      </c>
      <c r="D30" s="16" t="s">
        <v>165</v>
      </c>
      <c r="E30" s="22"/>
      <c r="F30" s="16" t="s">
        <v>48</v>
      </c>
      <c r="G30" s="15" t="s">
        <v>37</v>
      </c>
      <c r="H30" s="15" t="s">
        <v>38</v>
      </c>
      <c r="I30" s="15" t="s">
        <v>63</v>
      </c>
      <c r="J30" s="15" t="s">
        <v>82</v>
      </c>
      <c r="K30" s="17" t="s">
        <v>166</v>
      </c>
      <c r="L30" s="17" t="s">
        <v>84</v>
      </c>
      <c r="M30" s="17" t="s">
        <v>85</v>
      </c>
      <c r="N30" s="15">
        <v>5.1</v>
      </c>
      <c r="O30" s="15">
        <v>0</v>
      </c>
      <c r="P30" s="15">
        <v>5</v>
      </c>
      <c r="Q30" s="15">
        <v>0</v>
      </c>
      <c r="R30" s="15">
        <v>0.1</v>
      </c>
      <c r="S30" s="23"/>
      <c r="T30" s="23"/>
      <c r="U30" s="23">
        <v>1</v>
      </c>
      <c r="V30" s="23">
        <v>23</v>
      </c>
      <c r="W30" s="23">
        <v>72</v>
      </c>
      <c r="X30" s="15" t="s">
        <v>54</v>
      </c>
      <c r="Y30" s="22" t="s">
        <v>149</v>
      </c>
      <c r="Z30" s="22"/>
    </row>
    <row r="31" s="25" customFormat="1" ht="96.0" customHeight="1" x14ac:dyDescent="0.15" spans="1:26">
      <c r="A31" s="15">
        <v>26</v>
      </c>
      <c r="B31" s="15" t="s">
        <v>141</v>
      </c>
      <c r="C31" s="15" t="s">
        <v>167</v>
      </c>
      <c r="D31" s="16" t="s">
        <v>168</v>
      </c>
      <c r="E31" s="22"/>
      <c r="F31" s="16" t="s">
        <v>48</v>
      </c>
      <c r="G31" s="15" t="s">
        <v>37</v>
      </c>
      <c r="H31" s="15" t="s">
        <v>38</v>
      </c>
      <c r="I31" s="15" t="s">
        <v>63</v>
      </c>
      <c r="J31" s="15" t="s">
        <v>82</v>
      </c>
      <c r="K31" s="17" t="s">
        <v>166</v>
      </c>
      <c r="L31" s="17" t="s">
        <v>84</v>
      </c>
      <c r="M31" s="17" t="s">
        <v>85</v>
      </c>
      <c r="N31" s="15">
        <v>5.1</v>
      </c>
      <c r="O31" s="15">
        <v>0</v>
      </c>
      <c r="P31" s="15">
        <v>5</v>
      </c>
      <c r="Q31" s="15">
        <v>0</v>
      </c>
      <c r="R31" s="15">
        <v>0.1</v>
      </c>
      <c r="S31" s="15">
        <v>394</v>
      </c>
      <c r="T31" s="15"/>
      <c r="U31" s="15">
        <v>1</v>
      </c>
      <c r="V31" s="15">
        <v>24</v>
      </c>
      <c r="W31" s="15">
        <v>76</v>
      </c>
      <c r="X31" s="15" t="s">
        <v>54</v>
      </c>
      <c r="Y31" s="22" t="s">
        <v>149</v>
      </c>
      <c r="Z31" s="22"/>
    </row>
    <row r="32" s="25" customFormat="1" ht="144.0" customHeight="1" x14ac:dyDescent="0.15" spans="1:26">
      <c r="A32" s="15">
        <v>27</v>
      </c>
      <c r="B32" s="15" t="s">
        <v>169</v>
      </c>
      <c r="C32" s="15" t="s">
        <v>170</v>
      </c>
      <c r="D32" s="16" t="s">
        <v>171</v>
      </c>
      <c r="E32" s="22"/>
      <c r="F32" s="16" t="s">
        <v>48</v>
      </c>
      <c r="G32" s="15" t="s">
        <v>37</v>
      </c>
      <c r="H32" s="15" t="s">
        <v>49</v>
      </c>
      <c r="I32" s="15" t="s">
        <v>50</v>
      </c>
      <c r="J32" s="15" t="s">
        <v>172</v>
      </c>
      <c r="K32" s="17" t="s">
        <v>173</v>
      </c>
      <c r="L32" s="17" t="s">
        <v>174</v>
      </c>
      <c r="M32" s="17" t="s">
        <v>175</v>
      </c>
      <c r="N32" s="15">
        <v>150</v>
      </c>
      <c r="O32" s="15">
        <v>10</v>
      </c>
      <c r="P32" s="15">
        <v>5</v>
      </c>
      <c r="Q32" s="15">
        <v>135</v>
      </c>
      <c r="R32" s="15">
        <v>0</v>
      </c>
      <c r="S32" s="15">
        <v>263</v>
      </c>
      <c r="T32" s="15">
        <v>842</v>
      </c>
      <c r="U32" s="15">
        <v>0</v>
      </c>
      <c r="V32" s="15">
        <v>51</v>
      </c>
      <c r="W32" s="15">
        <v>168</v>
      </c>
      <c r="X32" s="15" t="s">
        <v>54</v>
      </c>
      <c r="Y32" s="22" t="s">
        <v>176</v>
      </c>
      <c r="Z32" s="22" t="s">
        <v>45</v>
      </c>
    </row>
    <row r="33" s="25" customFormat="1" ht="62.1" customHeight="1" x14ac:dyDescent="0.15" spans="1:26">
      <c r="A33" s="15">
        <v>28</v>
      </c>
      <c r="B33" s="15" t="s">
        <v>169</v>
      </c>
      <c r="C33" s="15" t="s">
        <v>177</v>
      </c>
      <c r="D33" s="16" t="s">
        <v>178</v>
      </c>
      <c r="E33" s="22"/>
      <c r="F33" s="16" t="s">
        <v>48</v>
      </c>
      <c r="G33" s="15" t="s">
        <v>37</v>
      </c>
      <c r="H33" s="15" t="s">
        <v>179</v>
      </c>
      <c r="I33" s="15" t="s">
        <v>180</v>
      </c>
      <c r="J33" s="15" t="s">
        <v>177</v>
      </c>
      <c r="K33" s="17" t="s">
        <v>181</v>
      </c>
      <c r="L33" s="17" t="s">
        <v>182</v>
      </c>
      <c r="M33" s="17" t="s">
        <v>183</v>
      </c>
      <c r="N33" s="15">
        <v>4</v>
      </c>
      <c r="O33" s="15">
        <v>0</v>
      </c>
      <c r="P33" s="15">
        <v>4</v>
      </c>
      <c r="Q33" s="15">
        <v>0</v>
      </c>
      <c r="R33" s="15">
        <v>0</v>
      </c>
      <c r="S33" s="23">
        <v>423</v>
      </c>
      <c r="T33" s="23">
        <v>1567</v>
      </c>
      <c r="U33" s="23">
        <v>1</v>
      </c>
      <c r="V33" s="23">
        <v>92</v>
      </c>
      <c r="W33" s="23">
        <v>316</v>
      </c>
      <c r="X33" s="15" t="s">
        <v>136</v>
      </c>
      <c r="Y33" s="15" t="s">
        <v>176</v>
      </c>
      <c r="Z33" s="15"/>
    </row>
    <row r="34" s="25" customFormat="1" ht="96.0" customHeight="1" x14ac:dyDescent="0.15" spans="1:26">
      <c r="A34" s="15">
        <v>29</v>
      </c>
      <c r="B34" s="15" t="s">
        <v>169</v>
      </c>
      <c r="C34" s="15" t="s">
        <v>184</v>
      </c>
      <c r="D34" s="16" t="s">
        <v>185</v>
      </c>
      <c r="E34" s="22"/>
      <c r="F34" s="16" t="s">
        <v>48</v>
      </c>
      <c r="G34" s="15" t="s">
        <v>37</v>
      </c>
      <c r="H34" s="15" t="s">
        <v>38</v>
      </c>
      <c r="I34" s="15" t="s">
        <v>63</v>
      </c>
      <c r="J34" s="15" t="s">
        <v>82</v>
      </c>
      <c r="K34" s="17" t="s">
        <v>166</v>
      </c>
      <c r="L34" s="17" t="s">
        <v>84</v>
      </c>
      <c r="M34" s="17" t="s">
        <v>85</v>
      </c>
      <c r="N34" s="15">
        <v>5.1</v>
      </c>
      <c r="O34" s="15">
        <v>0</v>
      </c>
      <c r="P34" s="15">
        <v>5</v>
      </c>
      <c r="Q34" s="15">
        <v>0</v>
      </c>
      <c r="R34" s="15">
        <v>0.1</v>
      </c>
      <c r="S34" s="23"/>
      <c r="T34" s="23"/>
      <c r="U34" s="23">
        <v>1</v>
      </c>
      <c r="V34" s="23">
        <v>23</v>
      </c>
      <c r="W34" s="23">
        <v>76</v>
      </c>
      <c r="X34" s="15" t="s">
        <v>54</v>
      </c>
      <c r="Y34" s="22" t="s">
        <v>176</v>
      </c>
      <c r="Z34" s="22"/>
    </row>
    <row r="35" s="25" customFormat="1" ht="96.0" customHeight="1" x14ac:dyDescent="0.15" spans="1:26">
      <c r="A35" s="15">
        <v>30</v>
      </c>
      <c r="B35" s="15" t="s">
        <v>169</v>
      </c>
      <c r="C35" s="15" t="s">
        <v>177</v>
      </c>
      <c r="D35" s="16" t="s">
        <v>186</v>
      </c>
      <c r="E35" s="22"/>
      <c r="F35" s="16" t="s">
        <v>48</v>
      </c>
      <c r="G35" s="15" t="s">
        <v>37</v>
      </c>
      <c r="H35" s="15" t="s">
        <v>38</v>
      </c>
      <c r="I35" s="15" t="s">
        <v>63</v>
      </c>
      <c r="J35" s="15" t="s">
        <v>82</v>
      </c>
      <c r="K35" s="17" t="s">
        <v>166</v>
      </c>
      <c r="L35" s="17" t="s">
        <v>84</v>
      </c>
      <c r="M35" s="17" t="s">
        <v>85</v>
      </c>
      <c r="N35" s="15">
        <v>5.1</v>
      </c>
      <c r="O35" s="15">
        <v>0</v>
      </c>
      <c r="P35" s="15">
        <v>5</v>
      </c>
      <c r="Q35" s="15">
        <v>0</v>
      </c>
      <c r="R35" s="15">
        <v>0.1</v>
      </c>
      <c r="S35" s="15"/>
      <c r="T35" s="15"/>
      <c r="U35" s="15"/>
      <c r="V35" s="15">
        <v>26</v>
      </c>
      <c r="W35" s="15">
        <v>67</v>
      </c>
      <c r="X35" s="15" t="s">
        <v>54</v>
      </c>
      <c r="Y35" s="22" t="s">
        <v>176</v>
      </c>
      <c r="Z35" s="22"/>
    </row>
    <row r="36" s="25" customFormat="1" ht="216.0" customHeight="1" x14ac:dyDescent="0.15" spans="1:26">
      <c r="A36" s="15">
        <v>31</v>
      </c>
      <c r="B36" s="15" t="s">
        <v>187</v>
      </c>
      <c r="C36" s="15" t="s">
        <v>188</v>
      </c>
      <c r="D36" s="16" t="s">
        <v>189</v>
      </c>
      <c r="E36" s="22"/>
      <c r="F36" s="16" t="s">
        <v>48</v>
      </c>
      <c r="G36" s="15" t="s">
        <v>37</v>
      </c>
      <c r="H36" s="15" t="s">
        <v>179</v>
      </c>
      <c r="I36" s="15" t="s">
        <v>180</v>
      </c>
      <c r="J36" s="15" t="s">
        <v>190</v>
      </c>
      <c r="K36" s="17" t="s">
        <v>191</v>
      </c>
      <c r="L36" s="17" t="s">
        <v>192</v>
      </c>
      <c r="M36" s="17" t="s">
        <v>193</v>
      </c>
      <c r="N36" s="15">
        <v>150</v>
      </c>
      <c r="O36" s="15">
        <v>10</v>
      </c>
      <c r="P36" s="15">
        <v>5</v>
      </c>
      <c r="Q36" s="15">
        <v>135</v>
      </c>
      <c r="R36" s="15">
        <v>0</v>
      </c>
      <c r="S36" s="15">
        <v>817</v>
      </c>
      <c r="T36" s="15">
        <v>2366</v>
      </c>
      <c r="U36" s="15"/>
      <c r="V36" s="15">
        <v>25</v>
      </c>
      <c r="W36" s="15">
        <v>77</v>
      </c>
      <c r="X36" s="15" t="s">
        <v>54</v>
      </c>
      <c r="Y36" s="22" t="s">
        <v>194</v>
      </c>
      <c r="Z36" s="22" t="s">
        <v>45</v>
      </c>
    </row>
    <row r="37" s="25" customFormat="1" ht="72.0" customHeight="1" x14ac:dyDescent="0.15" spans="1:26">
      <c r="A37" s="15">
        <v>32</v>
      </c>
      <c r="B37" s="15" t="s">
        <v>195</v>
      </c>
      <c r="C37" s="15" t="s">
        <v>196</v>
      </c>
      <c r="D37" s="16" t="s">
        <v>197</v>
      </c>
      <c r="E37" s="22"/>
      <c r="F37" s="16" t="s">
        <v>48</v>
      </c>
      <c r="G37" s="15" t="s">
        <v>37</v>
      </c>
      <c r="H37" s="15" t="s">
        <v>38</v>
      </c>
      <c r="I37" s="15" t="s">
        <v>63</v>
      </c>
      <c r="J37" s="15" t="s">
        <v>64</v>
      </c>
      <c r="K37" s="17" t="s">
        <v>198</v>
      </c>
      <c r="L37" s="17" t="s">
        <v>199</v>
      </c>
      <c r="M37" s="17" t="s">
        <v>200</v>
      </c>
      <c r="N37" s="15">
        <v>150</v>
      </c>
      <c r="O37" s="15">
        <v>10</v>
      </c>
      <c r="P37" s="15">
        <v>5</v>
      </c>
      <c r="Q37" s="15">
        <v>135</v>
      </c>
      <c r="R37" s="15">
        <v>0</v>
      </c>
      <c r="S37" s="15">
        <v>292</v>
      </c>
      <c r="T37" s="15">
        <v>1008</v>
      </c>
      <c r="U37" s="15"/>
      <c r="V37" s="15">
        <v>57</v>
      </c>
      <c r="W37" s="15">
        <v>187</v>
      </c>
      <c r="X37" s="15" t="s">
        <v>54</v>
      </c>
      <c r="Y37" s="22" t="s">
        <v>201</v>
      </c>
      <c r="Z37" s="22" t="s">
        <v>45</v>
      </c>
    </row>
    <row r="38" s="29" customFormat="1" ht="60.0" customHeight="1" x14ac:dyDescent="0.15" spans="1:26">
      <c r="A38" s="15">
        <v>33</v>
      </c>
      <c r="B38" s="15" t="s">
        <v>195</v>
      </c>
      <c r="C38" s="15" t="s">
        <v>202</v>
      </c>
      <c r="D38" s="16" t="s">
        <v>203</v>
      </c>
      <c r="E38" s="22"/>
      <c r="F38" s="16" t="s">
        <v>48</v>
      </c>
      <c r="G38" s="15" t="s">
        <v>37</v>
      </c>
      <c r="H38" s="15" t="s">
        <v>179</v>
      </c>
      <c r="I38" s="15" t="s">
        <v>180</v>
      </c>
      <c r="J38" s="15" t="s">
        <v>204</v>
      </c>
      <c r="K38" s="17" t="s">
        <v>205</v>
      </c>
      <c r="L38" s="17" t="s">
        <v>206</v>
      </c>
      <c r="M38" s="17" t="s">
        <v>207</v>
      </c>
      <c r="N38" s="15">
        <v>15.5</v>
      </c>
      <c r="O38" s="15" t="s">
        <v>208</v>
      </c>
      <c r="P38" s="15">
        <v>15</v>
      </c>
      <c r="Q38" s="15">
        <v>0</v>
      </c>
      <c r="R38" s="15">
        <v>0.5</v>
      </c>
      <c r="S38" s="15">
        <v>362</v>
      </c>
      <c r="T38" s="15">
        <v>1330</v>
      </c>
      <c r="U38" s="15">
        <v>1</v>
      </c>
      <c r="V38" s="15">
        <v>87</v>
      </c>
      <c r="W38" s="15">
        <v>321</v>
      </c>
      <c r="X38" s="15" t="s">
        <v>136</v>
      </c>
      <c r="Y38" s="22" t="s">
        <v>201</v>
      </c>
      <c r="Z38" s="22"/>
    </row>
    <row r="39" s="25" customFormat="1" ht="168.0" customHeight="1" x14ac:dyDescent="0.15" spans="1:26">
      <c r="A39" s="15">
        <v>34</v>
      </c>
      <c r="B39" s="15" t="s">
        <v>209</v>
      </c>
      <c r="C39" s="15" t="s">
        <v>210</v>
      </c>
      <c r="D39" s="16" t="s">
        <v>211</v>
      </c>
      <c r="E39" s="22"/>
      <c r="F39" s="16" t="s">
        <v>48</v>
      </c>
      <c r="G39" s="15" t="s">
        <v>37</v>
      </c>
      <c r="H39" s="15" t="s">
        <v>38</v>
      </c>
      <c r="I39" s="15" t="s">
        <v>115</v>
      </c>
      <c r="J39" s="15" t="s">
        <v>212</v>
      </c>
      <c r="K39" s="17" t="s">
        <v>213</v>
      </c>
      <c r="L39" s="17" t="s">
        <v>117</v>
      </c>
      <c r="M39" s="17" t="s">
        <v>117</v>
      </c>
      <c r="N39" s="15">
        <v>1280</v>
      </c>
      <c r="O39" s="15">
        <v>320</v>
      </c>
      <c r="P39" s="15">
        <v>0</v>
      </c>
      <c r="Q39" s="15">
        <v>0</v>
      </c>
      <c r="R39" s="15">
        <v>960</v>
      </c>
      <c r="S39" s="15"/>
      <c r="T39" s="15"/>
      <c r="U39" s="15"/>
      <c r="V39" s="15"/>
      <c r="W39" s="15"/>
      <c r="X39" s="15" t="s">
        <v>54</v>
      </c>
      <c r="Y39" s="22" t="s">
        <v>214</v>
      </c>
      <c r="Z39" s="22" t="s">
        <v>45</v>
      </c>
    </row>
    <row r="40" s="25" customFormat="1" ht="96.0" customHeight="1" x14ac:dyDescent="0.15" spans="1:26">
      <c r="A40" s="15">
        <v>35</v>
      </c>
      <c r="B40" s="15" t="s">
        <v>209</v>
      </c>
      <c r="C40" s="15" t="s">
        <v>215</v>
      </c>
      <c r="D40" s="16" t="s">
        <v>216</v>
      </c>
      <c r="E40" s="22"/>
      <c r="F40" s="16" t="s">
        <v>48</v>
      </c>
      <c r="G40" s="15" t="s">
        <v>37</v>
      </c>
      <c r="H40" s="15" t="s">
        <v>38</v>
      </c>
      <c r="I40" s="15" t="s">
        <v>63</v>
      </c>
      <c r="J40" s="15" t="s">
        <v>82</v>
      </c>
      <c r="K40" s="17" t="s">
        <v>166</v>
      </c>
      <c r="L40" s="17" t="s">
        <v>84</v>
      </c>
      <c r="M40" s="17" t="s">
        <v>85</v>
      </c>
      <c r="N40" s="15">
        <v>5.1</v>
      </c>
      <c r="O40" s="15">
        <v>0</v>
      </c>
      <c r="P40" s="15">
        <v>5</v>
      </c>
      <c r="Q40" s="15">
        <v>0</v>
      </c>
      <c r="R40" s="15">
        <v>0.1</v>
      </c>
      <c r="S40" s="15">
        <v>571</v>
      </c>
      <c r="T40" s="15">
        <v>1936</v>
      </c>
      <c r="U40" s="15">
        <v>1</v>
      </c>
      <c r="V40" s="15">
        <v>25</v>
      </c>
      <c r="W40" s="15">
        <v>83</v>
      </c>
      <c r="X40" s="15" t="s">
        <v>54</v>
      </c>
      <c r="Y40" s="22" t="s">
        <v>214</v>
      </c>
      <c r="Z40" s="22"/>
    </row>
    <row r="41" s="25" customFormat="1" ht="96.0" customHeight="1" x14ac:dyDescent="0.15" spans="1:26">
      <c r="A41" s="15">
        <v>36</v>
      </c>
      <c r="B41" s="15" t="s">
        <v>209</v>
      </c>
      <c r="C41" s="15" t="s">
        <v>217</v>
      </c>
      <c r="D41" s="16" t="s">
        <v>218</v>
      </c>
      <c r="E41" s="22"/>
      <c r="F41" s="16" t="s">
        <v>48</v>
      </c>
      <c r="G41" s="15" t="s">
        <v>37</v>
      </c>
      <c r="H41" s="15" t="s">
        <v>38</v>
      </c>
      <c r="I41" s="15" t="s">
        <v>63</v>
      </c>
      <c r="J41" s="15" t="s">
        <v>82</v>
      </c>
      <c r="K41" s="17" t="s">
        <v>166</v>
      </c>
      <c r="L41" s="17" t="s">
        <v>84</v>
      </c>
      <c r="M41" s="17" t="s">
        <v>85</v>
      </c>
      <c r="N41" s="15">
        <v>5.1</v>
      </c>
      <c r="O41" s="15">
        <v>0</v>
      </c>
      <c r="P41" s="15">
        <v>5</v>
      </c>
      <c r="Q41" s="15">
        <v>0</v>
      </c>
      <c r="R41" s="15">
        <v>0.1</v>
      </c>
      <c r="S41" s="15"/>
      <c r="T41" s="15"/>
      <c r="U41" s="15"/>
      <c r="V41" s="15">
        <v>22</v>
      </c>
      <c r="W41" s="15">
        <v>69</v>
      </c>
      <c r="X41" s="15" t="s">
        <v>54</v>
      </c>
      <c r="Y41" s="22" t="s">
        <v>214</v>
      </c>
      <c r="Z41" s="22"/>
    </row>
    <row r="42" s="25" customFormat="1" ht="60.0" customHeight="1" x14ac:dyDescent="0.15" spans="1:26">
      <c r="A42" s="15">
        <v>37</v>
      </c>
      <c r="B42" s="15" t="s">
        <v>195</v>
      </c>
      <c r="C42" s="15" t="s">
        <v>219</v>
      </c>
      <c r="D42" s="16" t="s">
        <v>220</v>
      </c>
      <c r="E42" s="22"/>
      <c r="F42" s="16" t="s">
        <v>48</v>
      </c>
      <c r="G42" s="15" t="s">
        <v>37</v>
      </c>
      <c r="H42" s="15" t="s">
        <v>38</v>
      </c>
      <c r="I42" s="15" t="s">
        <v>115</v>
      </c>
      <c r="J42" s="15" t="s">
        <v>172</v>
      </c>
      <c r="K42" s="17" t="s">
        <v>221</v>
      </c>
      <c r="L42" s="17" t="s">
        <v>222</v>
      </c>
      <c r="M42" s="17" t="s">
        <v>223</v>
      </c>
      <c r="N42" s="15">
        <v>30.5</v>
      </c>
      <c r="O42" s="15">
        <v>0</v>
      </c>
      <c r="P42" s="15">
        <v>30</v>
      </c>
      <c r="Q42" s="15">
        <v>0</v>
      </c>
      <c r="R42" s="15">
        <v>0.5</v>
      </c>
      <c r="S42" s="15">
        <v>30</v>
      </c>
      <c r="T42" s="15">
        <v>106</v>
      </c>
      <c r="U42" s="15">
        <v>1</v>
      </c>
      <c r="V42" s="15">
        <v>12</v>
      </c>
      <c r="W42" s="15">
        <v>38</v>
      </c>
      <c r="X42" s="15" t="s">
        <v>224</v>
      </c>
      <c r="Y42" s="22" t="s">
        <v>201</v>
      </c>
      <c r="Z42" s="22"/>
    </row>
    <row r="43" s="25" customFormat="1" ht="60.0" customHeight="1" x14ac:dyDescent="0.15" spans="1:26">
      <c r="A43" s="15">
        <v>38</v>
      </c>
      <c r="B43" s="15" t="s">
        <v>195</v>
      </c>
      <c r="C43" s="15" t="s">
        <v>219</v>
      </c>
      <c r="D43" s="16" t="s">
        <v>225</v>
      </c>
      <c r="E43" s="22"/>
      <c r="F43" s="16" t="s">
        <v>48</v>
      </c>
      <c r="G43" s="15" t="s">
        <v>37</v>
      </c>
      <c r="H43" s="15" t="s">
        <v>38</v>
      </c>
      <c r="I43" s="15" t="s">
        <v>63</v>
      </c>
      <c r="J43" s="15" t="s">
        <v>172</v>
      </c>
      <c r="K43" s="17" t="s">
        <v>226</v>
      </c>
      <c r="L43" s="17" t="s">
        <v>227</v>
      </c>
      <c r="M43" s="17" t="s">
        <v>228</v>
      </c>
      <c r="N43" s="15">
        <v>30.2</v>
      </c>
      <c r="O43" s="15">
        <v>0</v>
      </c>
      <c r="P43" s="15">
        <v>30</v>
      </c>
      <c r="Q43" s="15">
        <v>0</v>
      </c>
      <c r="R43" s="15">
        <v>0.2</v>
      </c>
      <c r="S43" s="15">
        <v>120</v>
      </c>
      <c r="T43" s="15">
        <v>98</v>
      </c>
      <c r="U43" s="15">
        <v>1</v>
      </c>
      <c r="V43" s="15">
        <v>10</v>
      </c>
      <c r="W43" s="15">
        <v>32</v>
      </c>
      <c r="X43" s="15" t="s">
        <v>224</v>
      </c>
      <c r="Y43" s="22" t="s">
        <v>201</v>
      </c>
      <c r="Z43" s="22" t="s">
        <v>229</v>
      </c>
    </row>
    <row r="44" s="25" customFormat="1" ht="96.0" customHeight="1" x14ac:dyDescent="0.15" spans="1:26">
      <c r="A44" s="15">
        <v>39</v>
      </c>
      <c r="B44" s="15" t="s">
        <v>195</v>
      </c>
      <c r="C44" s="15" t="s">
        <v>230</v>
      </c>
      <c r="D44" s="16" t="s">
        <v>231</v>
      </c>
      <c r="E44" s="22"/>
      <c r="F44" s="16" t="s">
        <v>48</v>
      </c>
      <c r="G44" s="15" t="s">
        <v>37</v>
      </c>
      <c r="H44" s="15" t="s">
        <v>38</v>
      </c>
      <c r="I44" s="15" t="s">
        <v>63</v>
      </c>
      <c r="J44" s="15" t="s">
        <v>82</v>
      </c>
      <c r="K44" s="17" t="s">
        <v>166</v>
      </c>
      <c r="L44" s="17" t="s">
        <v>84</v>
      </c>
      <c r="M44" s="17" t="s">
        <v>85</v>
      </c>
      <c r="N44" s="15">
        <v>5.1</v>
      </c>
      <c r="O44" s="15">
        <v>0</v>
      </c>
      <c r="P44" s="15">
        <v>5</v>
      </c>
      <c r="Q44" s="15">
        <v>0</v>
      </c>
      <c r="R44" s="15">
        <v>0.1</v>
      </c>
      <c r="S44" s="15"/>
      <c r="T44" s="15"/>
      <c r="U44" s="15"/>
      <c r="V44" s="15">
        <v>18</v>
      </c>
      <c r="W44" s="15">
        <v>56</v>
      </c>
      <c r="X44" s="15" t="s">
        <v>54</v>
      </c>
      <c r="Y44" s="22" t="s">
        <v>201</v>
      </c>
      <c r="Z44" s="22"/>
    </row>
    <row r="45" s="25" customFormat="1" ht="96.0" customHeight="1" x14ac:dyDescent="0.15" spans="1:26">
      <c r="A45" s="15">
        <v>40</v>
      </c>
      <c r="B45" s="15" t="s">
        <v>187</v>
      </c>
      <c r="C45" s="15" t="s">
        <v>232</v>
      </c>
      <c r="D45" s="16" t="s">
        <v>233</v>
      </c>
      <c r="E45" s="22"/>
      <c r="F45" s="16" t="s">
        <v>48</v>
      </c>
      <c r="G45" s="15" t="s">
        <v>37</v>
      </c>
      <c r="H45" s="15" t="s">
        <v>38</v>
      </c>
      <c r="I45" s="15" t="s">
        <v>63</v>
      </c>
      <c r="J45" s="15" t="s">
        <v>82</v>
      </c>
      <c r="K45" s="17" t="s">
        <v>166</v>
      </c>
      <c r="L45" s="17" t="s">
        <v>84</v>
      </c>
      <c r="M45" s="17" t="s">
        <v>85</v>
      </c>
      <c r="N45" s="15">
        <v>5.1</v>
      </c>
      <c r="O45" s="15">
        <v>0</v>
      </c>
      <c r="P45" s="15">
        <v>5</v>
      </c>
      <c r="Q45" s="15">
        <v>0</v>
      </c>
      <c r="R45" s="15">
        <v>0.1</v>
      </c>
      <c r="S45" s="15"/>
      <c r="T45" s="15"/>
      <c r="U45" s="15"/>
      <c r="V45" s="15">
        <v>28</v>
      </c>
      <c r="W45" s="15">
        <v>83</v>
      </c>
      <c r="X45" s="15" t="s">
        <v>54</v>
      </c>
      <c r="Y45" s="22" t="s">
        <v>194</v>
      </c>
      <c r="Z45" s="22"/>
    </row>
    <row r="46" s="25" customFormat="1" ht="96.0" customHeight="1" x14ac:dyDescent="0.15" spans="1:26">
      <c r="A46" s="15">
        <v>41</v>
      </c>
      <c r="B46" s="15" t="s">
        <v>187</v>
      </c>
      <c r="C46" s="15" t="s">
        <v>234</v>
      </c>
      <c r="D46" s="16" t="s">
        <v>235</v>
      </c>
      <c r="E46" s="22"/>
      <c r="F46" s="16" t="s">
        <v>48</v>
      </c>
      <c r="G46" s="15" t="s">
        <v>37</v>
      </c>
      <c r="H46" s="15" t="s">
        <v>38</v>
      </c>
      <c r="I46" s="15" t="s">
        <v>63</v>
      </c>
      <c r="J46" s="15" t="s">
        <v>82</v>
      </c>
      <c r="K46" s="17" t="s">
        <v>166</v>
      </c>
      <c r="L46" s="17" t="s">
        <v>84</v>
      </c>
      <c r="M46" s="17" t="s">
        <v>85</v>
      </c>
      <c r="N46" s="15">
        <v>5.1</v>
      </c>
      <c r="O46" s="15">
        <v>0</v>
      </c>
      <c r="P46" s="15">
        <v>5</v>
      </c>
      <c r="Q46" s="15">
        <v>0</v>
      </c>
      <c r="R46" s="15">
        <v>0.1</v>
      </c>
      <c r="S46" s="15"/>
      <c r="T46" s="15"/>
      <c r="U46" s="15"/>
      <c r="V46" s="15">
        <v>31</v>
      </c>
      <c r="W46" s="15">
        <v>1.4</v>
      </c>
      <c r="X46" s="15" t="s">
        <v>54</v>
      </c>
      <c r="Y46" s="22" t="s">
        <v>194</v>
      </c>
      <c r="Z46" s="22"/>
    </row>
    <row r="47" s="25" customFormat="1" ht="96.0" customHeight="1" x14ac:dyDescent="0.15" spans="1:26">
      <c r="A47" s="15">
        <v>42</v>
      </c>
      <c r="B47" s="15" t="s">
        <v>187</v>
      </c>
      <c r="C47" s="15" t="s">
        <v>236</v>
      </c>
      <c r="D47" s="16" t="s">
        <v>237</v>
      </c>
      <c r="E47" s="22"/>
      <c r="F47" s="16" t="s">
        <v>48</v>
      </c>
      <c r="G47" s="15" t="s">
        <v>37</v>
      </c>
      <c r="H47" s="15" t="s">
        <v>38</v>
      </c>
      <c r="I47" s="15" t="s">
        <v>63</v>
      </c>
      <c r="J47" s="15" t="s">
        <v>82</v>
      </c>
      <c r="K47" s="17" t="s">
        <v>166</v>
      </c>
      <c r="L47" s="17" t="s">
        <v>84</v>
      </c>
      <c r="M47" s="17" t="s">
        <v>85</v>
      </c>
      <c r="N47" s="15">
        <v>5.1</v>
      </c>
      <c r="O47" s="15">
        <v>0</v>
      </c>
      <c r="P47" s="15">
        <v>5</v>
      </c>
      <c r="Q47" s="15">
        <v>0</v>
      </c>
      <c r="R47" s="15">
        <v>0.1</v>
      </c>
      <c r="S47" s="15"/>
      <c r="T47" s="15"/>
      <c r="U47" s="15"/>
      <c r="V47" s="15">
        <v>24</v>
      </c>
      <c r="W47" s="15">
        <v>96</v>
      </c>
      <c r="X47" s="15" t="s">
        <v>54</v>
      </c>
      <c r="Y47" s="22" t="s">
        <v>194</v>
      </c>
      <c r="Z47" s="22"/>
    </row>
    <row r="48" s="25" customFormat="1" ht="96.0" customHeight="1" x14ac:dyDescent="0.15" spans="1:26">
      <c r="A48" s="15">
        <v>43</v>
      </c>
      <c r="B48" s="15" t="s">
        <v>187</v>
      </c>
      <c r="C48" s="15" t="s">
        <v>238</v>
      </c>
      <c r="D48" s="16" t="s">
        <v>239</v>
      </c>
      <c r="E48" s="22"/>
      <c r="F48" s="16" t="s">
        <v>48</v>
      </c>
      <c r="G48" s="15" t="s">
        <v>37</v>
      </c>
      <c r="H48" s="15" t="s">
        <v>38</v>
      </c>
      <c r="I48" s="15" t="s">
        <v>63</v>
      </c>
      <c r="J48" s="15" t="s">
        <v>82</v>
      </c>
      <c r="K48" s="17" t="s">
        <v>166</v>
      </c>
      <c r="L48" s="17" t="s">
        <v>84</v>
      </c>
      <c r="M48" s="17" t="s">
        <v>85</v>
      </c>
      <c r="N48" s="15">
        <v>5.1</v>
      </c>
      <c r="O48" s="15">
        <v>0</v>
      </c>
      <c r="P48" s="15">
        <v>5</v>
      </c>
      <c r="Q48" s="15">
        <v>0</v>
      </c>
      <c r="R48" s="15">
        <v>0.1</v>
      </c>
      <c r="S48" s="15"/>
      <c r="T48" s="15"/>
      <c r="U48" s="15"/>
      <c r="V48" s="15">
        <v>24</v>
      </c>
      <c r="W48" s="15">
        <v>92</v>
      </c>
      <c r="X48" s="15" t="s">
        <v>54</v>
      </c>
      <c r="Y48" s="22" t="s">
        <v>194</v>
      </c>
      <c r="Z48" s="22"/>
    </row>
    <row r="49" s="25" customFormat="1" ht="72.0" customHeight="1" x14ac:dyDescent="0.15" spans="1:26">
      <c r="A49" s="15">
        <v>44</v>
      </c>
      <c r="B49" s="15" t="s">
        <v>187</v>
      </c>
      <c r="C49" s="15" t="s">
        <v>188</v>
      </c>
      <c r="D49" s="16" t="s">
        <v>240</v>
      </c>
      <c r="E49" s="22"/>
      <c r="F49" s="16" t="s">
        <v>48</v>
      </c>
      <c r="G49" s="15" t="s">
        <v>37</v>
      </c>
      <c r="H49" s="15" t="s">
        <v>179</v>
      </c>
      <c r="I49" s="15" t="s">
        <v>180</v>
      </c>
      <c r="J49" s="15" t="s">
        <v>82</v>
      </c>
      <c r="K49" s="17" t="s">
        <v>241</v>
      </c>
      <c r="L49" s="17" t="s">
        <v>84</v>
      </c>
      <c r="M49" s="17" t="s">
        <v>84</v>
      </c>
      <c r="N49" s="15">
        <v>10.5</v>
      </c>
      <c r="O49" s="15">
        <v>0</v>
      </c>
      <c r="P49" s="15">
        <v>10</v>
      </c>
      <c r="Q49" s="15">
        <v>0</v>
      </c>
      <c r="R49" s="15">
        <v>0.5</v>
      </c>
      <c r="S49" s="15">
        <v>245</v>
      </c>
      <c r="T49" s="15">
        <v>845</v>
      </c>
      <c r="U49" s="15">
        <v>0</v>
      </c>
      <c r="V49" s="15">
        <v>6</v>
      </c>
      <c r="W49" s="15">
        <v>18</v>
      </c>
      <c r="X49" s="15" t="s">
        <v>54</v>
      </c>
      <c r="Y49" s="22" t="s">
        <v>194</v>
      </c>
      <c r="Z49" s="22"/>
    </row>
    <row r="50" s="25" customFormat="1" ht="84.0" customHeight="1" x14ac:dyDescent="0.15" spans="1:26">
      <c r="A50" s="15">
        <v>45</v>
      </c>
      <c r="B50" s="15" t="s">
        <v>242</v>
      </c>
      <c r="C50" s="15" t="s">
        <v>243</v>
      </c>
      <c r="D50" s="16" t="s">
        <v>244</v>
      </c>
      <c r="E50" s="22"/>
      <c r="F50" s="16" t="s">
        <v>48</v>
      </c>
      <c r="G50" s="15" t="s">
        <v>37</v>
      </c>
      <c r="H50" s="15" t="s">
        <v>56</v>
      </c>
      <c r="I50" s="15" t="s">
        <v>245</v>
      </c>
      <c r="J50" s="15" t="s">
        <v>246</v>
      </c>
      <c r="K50" s="17" t="s">
        <v>247</v>
      </c>
      <c r="L50" s="17" t="s">
        <v>248</v>
      </c>
      <c r="M50" s="17" t="s">
        <v>249</v>
      </c>
      <c r="N50" s="15">
        <v>6</v>
      </c>
      <c r="O50" s="15">
        <v>0</v>
      </c>
      <c r="P50" s="15">
        <v>5</v>
      </c>
      <c r="Q50" s="15">
        <v>0</v>
      </c>
      <c r="R50" s="15">
        <v>1</v>
      </c>
      <c r="S50" s="15">
        <v>35</v>
      </c>
      <c r="T50" s="15">
        <v>140</v>
      </c>
      <c r="U50" s="15"/>
      <c r="V50" s="15">
        <v>2</v>
      </c>
      <c r="W50" s="15">
        <v>4</v>
      </c>
      <c r="X50" s="15" t="s">
        <v>54</v>
      </c>
      <c r="Y50" s="22" t="s">
        <v>250</v>
      </c>
      <c r="Z50" s="22"/>
    </row>
    <row r="51" s="25" customFormat="1" ht="72.0" customHeight="1" x14ac:dyDescent="0.15" spans="1:26">
      <c r="A51" s="15">
        <v>46</v>
      </c>
      <c r="B51" s="15" t="s">
        <v>251</v>
      </c>
      <c r="C51" s="15" t="s">
        <v>252</v>
      </c>
      <c r="D51" s="16" t="s">
        <v>253</v>
      </c>
      <c r="E51" s="22"/>
      <c r="F51" s="16" t="s">
        <v>48</v>
      </c>
      <c r="G51" s="15" t="s">
        <v>37</v>
      </c>
      <c r="H51" s="15" t="s">
        <v>38</v>
      </c>
      <c r="I51" s="15" t="s">
        <v>115</v>
      </c>
      <c r="J51" s="15" t="s">
        <v>254</v>
      </c>
      <c r="K51" s="17" t="s">
        <v>255</v>
      </c>
      <c r="L51" s="17" t="s">
        <v>162</v>
      </c>
      <c r="M51" s="17" t="s">
        <v>256</v>
      </c>
      <c r="N51" s="15">
        <v>5.1</v>
      </c>
      <c r="O51" s="15">
        <v>0</v>
      </c>
      <c r="P51" s="15">
        <v>5</v>
      </c>
      <c r="Q51" s="15">
        <v>0</v>
      </c>
      <c r="R51" s="15">
        <v>0.1</v>
      </c>
      <c r="S51" s="15">
        <v>73</v>
      </c>
      <c r="T51" s="15">
        <v>302</v>
      </c>
      <c r="U51" s="15"/>
      <c r="V51" s="15">
        <v>3</v>
      </c>
      <c r="W51" s="15">
        <v>11</v>
      </c>
      <c r="X51" s="15" t="s">
        <v>54</v>
      </c>
      <c r="Y51" s="22" t="s">
        <v>257</v>
      </c>
      <c r="Z51" s="22"/>
    </row>
    <row r="52" s="25" customFormat="1" ht="48.0" customHeight="1" x14ac:dyDescent="0.15" spans="1:26">
      <c r="A52" s="15">
        <v>47</v>
      </c>
      <c r="B52" s="15" t="s">
        <v>258</v>
      </c>
      <c r="C52" s="15" t="s">
        <v>259</v>
      </c>
      <c r="D52" s="16" t="s">
        <v>260</v>
      </c>
      <c r="E52" s="22"/>
      <c r="F52" s="16" t="s">
        <v>48</v>
      </c>
      <c r="G52" s="15" t="s">
        <v>37</v>
      </c>
      <c r="H52" s="15" t="s">
        <v>38</v>
      </c>
      <c r="I52" s="15" t="s">
        <v>115</v>
      </c>
      <c r="J52" s="15" t="s">
        <v>261</v>
      </c>
      <c r="K52" s="17" t="s">
        <v>262</v>
      </c>
      <c r="L52" s="17" t="s">
        <v>263</v>
      </c>
      <c r="M52" s="17" t="s">
        <v>264</v>
      </c>
      <c r="N52" s="15">
        <v>3.3</v>
      </c>
      <c r="O52" s="15">
        <v>0</v>
      </c>
      <c r="P52" s="15">
        <v>3</v>
      </c>
      <c r="Q52" s="15">
        <v>0</v>
      </c>
      <c r="R52" s="15">
        <v>0.3</v>
      </c>
      <c r="S52" s="15">
        <v>69</v>
      </c>
      <c r="T52" s="15">
        <v>256</v>
      </c>
      <c r="U52" s="15"/>
      <c r="V52" s="15">
        <v>11</v>
      </c>
      <c r="W52" s="15">
        <v>42</v>
      </c>
      <c r="X52" s="15" t="s">
        <v>54</v>
      </c>
      <c r="Y52" s="15" t="s">
        <v>265</v>
      </c>
      <c r="Z52" s="15"/>
    </row>
    <row r="53" s="25" customFormat="1" ht="96.0" customHeight="1" x14ac:dyDescent="0.15" spans="1:26">
      <c r="A53" s="15">
        <v>48</v>
      </c>
      <c r="B53" s="15" t="s">
        <v>266</v>
      </c>
      <c r="C53" s="15" t="s">
        <v>267</v>
      </c>
      <c r="D53" s="16" t="s">
        <v>268</v>
      </c>
      <c r="E53" s="22"/>
      <c r="F53" s="30" t="s">
        <v>48</v>
      </c>
      <c r="G53" s="15" t="s">
        <v>37</v>
      </c>
      <c r="H53" s="15" t="s">
        <v>179</v>
      </c>
      <c r="I53" s="15" t="s">
        <v>180</v>
      </c>
      <c r="J53" s="15" t="s">
        <v>172</v>
      </c>
      <c r="K53" s="17" t="s">
        <v>269</v>
      </c>
      <c r="L53" s="17" t="s">
        <v>270</v>
      </c>
      <c r="M53" s="17" t="s">
        <v>271</v>
      </c>
      <c r="N53" s="15">
        <v>150</v>
      </c>
      <c r="O53" s="15">
        <v>10</v>
      </c>
      <c r="P53" s="15">
        <v>5</v>
      </c>
      <c r="Q53" s="15">
        <v>135</v>
      </c>
      <c r="R53" s="15">
        <v>0</v>
      </c>
      <c r="S53" s="15">
        <v>650</v>
      </c>
      <c r="T53" s="15">
        <v>2252</v>
      </c>
      <c r="U53" s="15">
        <v>1</v>
      </c>
      <c r="V53" s="15">
        <v>139</v>
      </c>
      <c r="W53" s="15">
        <v>507</v>
      </c>
      <c r="X53" s="15" t="s">
        <v>54</v>
      </c>
      <c r="Y53" s="22" t="s">
        <v>194</v>
      </c>
      <c r="Z53" s="22" t="s">
        <v>45</v>
      </c>
    </row>
    <row r="54" s="25" customFormat="1" ht="60.0" customHeight="1" x14ac:dyDescent="0.15" spans="1:26">
      <c r="A54" s="15">
        <v>49</v>
      </c>
      <c r="B54" s="15" t="s">
        <v>266</v>
      </c>
      <c r="C54" s="15" t="s">
        <v>267</v>
      </c>
      <c r="D54" s="16" t="s">
        <v>272</v>
      </c>
      <c r="E54" s="22"/>
      <c r="F54" s="16" t="s">
        <v>273</v>
      </c>
      <c r="G54" s="15" t="s">
        <v>37</v>
      </c>
      <c r="H54" s="15" t="s">
        <v>38</v>
      </c>
      <c r="I54" s="15" t="s">
        <v>115</v>
      </c>
      <c r="J54" s="15" t="s">
        <v>274</v>
      </c>
      <c r="K54" s="18" t="s">
        <v>275</v>
      </c>
      <c r="L54" s="17" t="s">
        <v>276</v>
      </c>
      <c r="M54" s="17" t="s">
        <v>277</v>
      </c>
      <c r="N54" s="15">
        <v>35.5</v>
      </c>
      <c r="O54" s="15">
        <v>0</v>
      </c>
      <c r="P54" s="15">
        <v>35</v>
      </c>
      <c r="Q54" s="15">
        <v>0</v>
      </c>
      <c r="R54" s="15">
        <v>0.5</v>
      </c>
      <c r="S54" s="15">
        <v>268</v>
      </c>
      <c r="T54" s="15">
        <v>1006</v>
      </c>
      <c r="U54" s="15"/>
      <c r="V54" s="15">
        <v>8</v>
      </c>
      <c r="W54" s="15">
        <v>32</v>
      </c>
      <c r="X54" s="15" t="s">
        <v>54</v>
      </c>
      <c r="Y54" s="22" t="s">
        <v>278</v>
      </c>
      <c r="Z54" s="22" t="s">
        <v>229</v>
      </c>
    </row>
    <row r="55" s="25" customFormat="1" ht="72.0" customHeight="1" x14ac:dyDescent="0.15" spans="1:26">
      <c r="A55" s="15">
        <v>50</v>
      </c>
      <c r="B55" s="15" t="s">
        <v>279</v>
      </c>
      <c r="C55" s="15"/>
      <c r="D55" s="16" t="s">
        <v>280</v>
      </c>
      <c r="E55" s="22"/>
      <c r="F55" s="16" t="s">
        <v>48</v>
      </c>
      <c r="G55" s="15" t="s">
        <v>37</v>
      </c>
      <c r="H55" s="15" t="s">
        <v>49</v>
      </c>
      <c r="I55" s="15" t="s">
        <v>98</v>
      </c>
      <c r="J55" s="15" t="s">
        <v>281</v>
      </c>
      <c r="K55" s="17" t="s">
        <v>282</v>
      </c>
      <c r="L55" s="17" t="s">
        <v>283</v>
      </c>
      <c r="M55" s="17" t="s">
        <v>284</v>
      </c>
      <c r="N55" s="15">
        <v>60</v>
      </c>
      <c r="O55" s="15">
        <v>0</v>
      </c>
      <c r="P55" s="15">
        <v>60</v>
      </c>
      <c r="Q55" s="15">
        <v>0</v>
      </c>
      <c r="R55" s="15">
        <v>0</v>
      </c>
      <c r="S55" s="15">
        <v>20</v>
      </c>
      <c r="T55" s="15">
        <v>50</v>
      </c>
      <c r="U55" s="15">
        <v>2</v>
      </c>
      <c r="V55" s="15">
        <v>20</v>
      </c>
      <c r="W55" s="15">
        <v>20</v>
      </c>
      <c r="X55" s="15" t="s">
        <v>285</v>
      </c>
      <c r="Y55" s="22" t="s">
        <v>285</v>
      </c>
      <c r="Z55" s="22"/>
    </row>
    <row r="56" s="25" customFormat="1" ht="72.0" customHeight="1" x14ac:dyDescent="0.15" spans="1:26">
      <c r="A56" s="15">
        <v>51</v>
      </c>
      <c r="B56" s="15" t="s">
        <v>279</v>
      </c>
      <c r="C56" s="15"/>
      <c r="D56" s="16" t="s">
        <v>280</v>
      </c>
      <c r="E56" s="22"/>
      <c r="F56" s="16" t="s">
        <v>48</v>
      </c>
      <c r="G56" s="15" t="s">
        <v>37</v>
      </c>
      <c r="H56" s="15" t="s">
        <v>49</v>
      </c>
      <c r="I56" s="15" t="s">
        <v>98</v>
      </c>
      <c r="J56" s="15" t="s">
        <v>281</v>
      </c>
      <c r="K56" s="17" t="s">
        <v>286</v>
      </c>
      <c r="L56" s="17" t="s">
        <v>287</v>
      </c>
      <c r="M56" s="17" t="s">
        <v>288</v>
      </c>
      <c r="N56" s="15">
        <v>40</v>
      </c>
      <c r="O56" s="15">
        <v>0</v>
      </c>
      <c r="P56" s="15">
        <v>40</v>
      </c>
      <c r="Q56" s="15">
        <v>0</v>
      </c>
      <c r="R56" s="15">
        <v>0</v>
      </c>
      <c r="S56" s="15">
        <v>20</v>
      </c>
      <c r="T56" s="15">
        <v>50</v>
      </c>
      <c r="U56" s="15">
        <v>2</v>
      </c>
      <c r="V56" s="15">
        <v>20</v>
      </c>
      <c r="W56" s="15">
        <v>20</v>
      </c>
      <c r="X56" s="15" t="s">
        <v>285</v>
      </c>
      <c r="Y56" s="22" t="s">
        <v>285</v>
      </c>
      <c r="Z56" s="22"/>
    </row>
    <row r="57" s="25" customFormat="1" ht="72.0" customHeight="1" x14ac:dyDescent="0.15" spans="1:26">
      <c r="A57" s="15">
        <v>52</v>
      </c>
      <c r="B57" s="15" t="s">
        <v>279</v>
      </c>
      <c r="C57" s="15"/>
      <c r="D57" s="16" t="s">
        <v>289</v>
      </c>
      <c r="E57" s="22"/>
      <c r="F57" s="16" t="s">
        <v>48</v>
      </c>
      <c r="G57" s="15" t="s">
        <v>37</v>
      </c>
      <c r="H57" s="15" t="s">
        <v>290</v>
      </c>
      <c r="I57" s="15" t="s">
        <v>291</v>
      </c>
      <c r="J57" s="15" t="s">
        <v>279</v>
      </c>
      <c r="K57" s="17" t="s">
        <v>292</v>
      </c>
      <c r="L57" s="17" t="s">
        <v>293</v>
      </c>
      <c r="M57" s="17" t="s">
        <v>294</v>
      </c>
      <c r="N57" s="15">
        <v>3</v>
      </c>
      <c r="O57" s="15">
        <v>0</v>
      </c>
      <c r="P57" s="15">
        <v>3</v>
      </c>
      <c r="Q57" s="15">
        <v>0</v>
      </c>
      <c r="R57" s="15">
        <v>0</v>
      </c>
      <c r="S57" s="15"/>
      <c r="T57" s="15"/>
      <c r="U57" s="15">
        <v>54</v>
      </c>
      <c r="V57" s="15">
        <v>2799</v>
      </c>
      <c r="W57" s="15">
        <v>9851</v>
      </c>
      <c r="X57" s="15" t="s">
        <v>295</v>
      </c>
      <c r="Y57" s="22" t="s">
        <v>295</v>
      </c>
      <c r="Z57" s="22"/>
    </row>
    <row r="58" s="25" customFormat="1" ht="72.0" customHeight="1" x14ac:dyDescent="0.15" spans="1:26">
      <c r="A58" s="15">
        <v>53</v>
      </c>
      <c r="B58" s="15" t="s">
        <v>279</v>
      </c>
      <c r="C58" s="15" t="s">
        <v>54</v>
      </c>
      <c r="D58" s="16" t="s">
        <v>296</v>
      </c>
      <c r="E58" s="22"/>
      <c r="F58" s="16" t="s">
        <v>48</v>
      </c>
      <c r="G58" s="15" t="s">
        <v>37</v>
      </c>
      <c r="H58" s="15" t="s">
        <v>49</v>
      </c>
      <c r="I58" s="15" t="s">
        <v>98</v>
      </c>
      <c r="J58" s="15" t="s">
        <v>297</v>
      </c>
      <c r="K58" s="17" t="s">
        <v>298</v>
      </c>
      <c r="L58" s="17" t="s">
        <v>117</v>
      </c>
      <c r="M58" s="17" t="s">
        <v>117</v>
      </c>
      <c r="N58" s="15">
        <v>8</v>
      </c>
      <c r="O58" s="15">
        <v>8</v>
      </c>
      <c r="P58" s="15">
        <v>0</v>
      </c>
      <c r="Q58" s="15">
        <v>0</v>
      </c>
      <c r="R58" s="15">
        <v>0</v>
      </c>
      <c r="S58" s="15"/>
      <c r="T58" s="15"/>
      <c r="U58" s="15"/>
      <c r="V58" s="15"/>
      <c r="W58" s="15"/>
      <c r="X58" s="15" t="s">
        <v>54</v>
      </c>
      <c r="Y58" s="15" t="s">
        <v>54</v>
      </c>
      <c r="Z58" s="22"/>
    </row>
    <row r="59" s="25" customFormat="1" ht="72.0" customHeight="1" x14ac:dyDescent="0.15" spans="1:26">
      <c r="A59" s="15">
        <v>54</v>
      </c>
      <c r="B59" s="15" t="s">
        <v>279</v>
      </c>
      <c r="C59" s="15" t="s">
        <v>54</v>
      </c>
      <c r="D59" s="16" t="s">
        <v>299</v>
      </c>
      <c r="E59" s="22"/>
      <c r="F59" s="16" t="s">
        <v>48</v>
      </c>
      <c r="G59" s="15" t="s">
        <v>37</v>
      </c>
      <c r="H59" s="15" t="s">
        <v>49</v>
      </c>
      <c r="I59" s="15" t="s">
        <v>98</v>
      </c>
      <c r="J59" s="15" t="s">
        <v>297</v>
      </c>
      <c r="K59" s="17" t="s">
        <v>300</v>
      </c>
      <c r="L59" s="17" t="s">
        <v>117</v>
      </c>
      <c r="M59" s="17" t="s">
        <v>117</v>
      </c>
      <c r="N59" s="15">
        <v>5</v>
      </c>
      <c r="O59" s="15">
        <v>5</v>
      </c>
      <c r="P59" s="15">
        <v>0</v>
      </c>
      <c r="Q59" s="15">
        <v>0</v>
      </c>
      <c r="R59" s="15">
        <v>0</v>
      </c>
      <c r="S59" s="15"/>
      <c r="T59" s="15"/>
      <c r="U59" s="15"/>
      <c r="V59" s="15"/>
      <c r="W59" s="15"/>
      <c r="X59" s="15" t="s">
        <v>54</v>
      </c>
      <c r="Y59" s="15" t="s">
        <v>54</v>
      </c>
      <c r="Z59" s="22"/>
    </row>
    <row r="60" s="25" customFormat="1" ht="72.0" customHeight="1" x14ac:dyDescent="0.15" spans="1:26">
      <c r="A60" s="15">
        <v>55</v>
      </c>
      <c r="B60" s="15" t="s">
        <v>279</v>
      </c>
      <c r="C60" s="15" t="s">
        <v>54</v>
      </c>
      <c r="D60" s="16" t="s">
        <v>301</v>
      </c>
      <c r="E60" s="22"/>
      <c r="F60" s="16" t="s">
        <v>48</v>
      </c>
      <c r="G60" s="15" t="s">
        <v>37</v>
      </c>
      <c r="H60" s="15" t="s">
        <v>49</v>
      </c>
      <c r="I60" s="15" t="s">
        <v>98</v>
      </c>
      <c r="J60" s="15" t="s">
        <v>297</v>
      </c>
      <c r="K60" s="17" t="s">
        <v>302</v>
      </c>
      <c r="L60" s="17" t="s">
        <v>117</v>
      </c>
      <c r="M60" s="17" t="s">
        <v>117</v>
      </c>
      <c r="N60" s="15">
        <v>20</v>
      </c>
      <c r="O60" s="15">
        <v>20</v>
      </c>
      <c r="P60" s="15">
        <v>0</v>
      </c>
      <c r="Q60" s="15">
        <v>0</v>
      </c>
      <c r="R60" s="15">
        <v>0</v>
      </c>
      <c r="S60" s="15"/>
      <c r="T60" s="15"/>
      <c r="U60" s="15"/>
      <c r="V60" s="15"/>
      <c r="W60" s="15"/>
      <c r="X60" s="15" t="s">
        <v>54</v>
      </c>
      <c r="Y60" s="15" t="s">
        <v>54</v>
      </c>
      <c r="Z60" s="22"/>
    </row>
    <row r="61" s="25" customFormat="1" ht="108.0" customHeight="1" x14ac:dyDescent="0.15" spans="1:26">
      <c r="A61" s="15">
        <v>56</v>
      </c>
      <c r="B61" s="15" t="s">
        <v>279</v>
      </c>
      <c r="C61" s="15" t="s">
        <v>155</v>
      </c>
      <c r="D61" s="16" t="s">
        <v>303</v>
      </c>
      <c r="E61" s="22"/>
      <c r="F61" s="16" t="s">
        <v>48</v>
      </c>
      <c r="G61" s="15" t="s">
        <v>37</v>
      </c>
      <c r="H61" s="15" t="s">
        <v>49</v>
      </c>
      <c r="I61" s="15" t="s">
        <v>98</v>
      </c>
      <c r="J61" s="15" t="s">
        <v>297</v>
      </c>
      <c r="K61" s="17" t="s">
        <v>304</v>
      </c>
      <c r="L61" s="17" t="s">
        <v>117</v>
      </c>
      <c r="M61" s="17" t="s">
        <v>117</v>
      </c>
      <c r="N61" s="15">
        <v>1068</v>
      </c>
      <c r="O61" s="15">
        <v>267</v>
      </c>
      <c r="P61" s="15">
        <v>0</v>
      </c>
      <c r="Q61" s="15">
        <v>0</v>
      </c>
      <c r="R61" s="15">
        <v>801</v>
      </c>
      <c r="S61" s="15"/>
      <c r="T61" s="15"/>
      <c r="U61" s="15"/>
      <c r="V61" s="15"/>
      <c r="W61" s="15"/>
      <c r="X61" s="15" t="s">
        <v>54</v>
      </c>
      <c r="Y61" s="15" t="s">
        <v>54</v>
      </c>
      <c r="Z61" s="22" t="s">
        <v>45</v>
      </c>
    </row>
    <row r="62" s="25" customFormat="1" ht="60.0" customHeight="1" x14ac:dyDescent="0.15" spans="1:26">
      <c r="A62" s="15">
        <v>57</v>
      </c>
      <c r="B62" s="15" t="s">
        <v>305</v>
      </c>
      <c r="C62" s="15" t="s">
        <v>306</v>
      </c>
      <c r="D62" s="16" t="s">
        <v>307</v>
      </c>
      <c r="E62" s="22"/>
      <c r="F62" s="16" t="s">
        <v>48</v>
      </c>
      <c r="G62" s="15" t="s">
        <v>37</v>
      </c>
      <c r="H62" s="15" t="s">
        <v>38</v>
      </c>
      <c r="I62" s="15" t="s">
        <v>115</v>
      </c>
      <c r="J62" s="15" t="s">
        <v>306</v>
      </c>
      <c r="K62" s="17" t="s">
        <v>308</v>
      </c>
      <c r="L62" s="17" t="s">
        <v>309</v>
      </c>
      <c r="M62" s="17" t="s">
        <v>310</v>
      </c>
      <c r="N62" s="15">
        <v>9.5</v>
      </c>
      <c r="O62" s="15">
        <v>0</v>
      </c>
      <c r="P62" s="15">
        <v>9</v>
      </c>
      <c r="Q62" s="15">
        <v>0</v>
      </c>
      <c r="R62" s="15">
        <v>0.5</v>
      </c>
      <c r="S62" s="15">
        <v>162</v>
      </c>
      <c r="T62" s="15">
        <v>473</v>
      </c>
      <c r="U62" s="15"/>
      <c r="V62" s="15">
        <v>2</v>
      </c>
      <c r="W62" s="15">
        <v>7</v>
      </c>
      <c r="X62" s="15" t="s">
        <v>136</v>
      </c>
      <c r="Y62" s="15" t="s">
        <v>311</v>
      </c>
      <c r="Z62" s="15"/>
    </row>
    <row r="63" s="28" customFormat="1" ht="24.0" customHeight="1" x14ac:dyDescent="0.15" spans="1:26">
      <c r="A63" s="20"/>
      <c r="B63" s="20"/>
      <c r="C63" s="20"/>
      <c r="D63" s="21"/>
      <c r="E63" s="20" t="s">
        <v>312</v>
      </c>
      <c r="F63" s="21"/>
      <c r="G63" s="20"/>
      <c r="H63" s="20"/>
      <c r="I63" s="20"/>
      <c r="J63" s="20"/>
      <c r="K63" s="20"/>
      <c r="L63" s="24"/>
      <c r="M63" s="24"/>
      <c r="N63" s="26">
        <f>SUM(N64:N80)</f>
        <v>627.5900000000001</v>
      </c>
      <c r="O63" s="26">
        <f>SUM(O64:O80)</f>
        <v>466.7</v>
      </c>
      <c r="P63" s="26">
        <f>SUM(P64:P80)</f>
        <v>157.49</v>
      </c>
      <c r="Q63" s="26">
        <f>SUM(Q64:Q80)</f>
        <v>0</v>
      </c>
      <c r="R63" s="26">
        <f>SUM(R64:R80)</f>
        <v>3.4000000000000004</v>
      </c>
      <c r="S63" s="26">
        <f>SUM(S64:S80)</f>
        <v>4021</v>
      </c>
      <c r="T63" s="26">
        <f>SUM(T64:T80)</f>
        <v>15187</v>
      </c>
      <c r="U63" s="26">
        <f>SUM(U64:U80)</f>
        <v>8</v>
      </c>
      <c r="V63" s="26">
        <f>SUM(V64:V80)</f>
        <v>535</v>
      </c>
      <c r="W63" s="26">
        <f>SUM(W64:W80)</f>
        <v>1705</v>
      </c>
      <c r="X63" s="26"/>
      <c r="Y63" s="32"/>
      <c r="Z63" s="32"/>
    </row>
    <row r="64" s="25" customFormat="1" ht="48.0" customHeight="1" x14ac:dyDescent="0.15" spans="1:26">
      <c r="A64" s="15">
        <v>58</v>
      </c>
      <c r="B64" s="15" t="s">
        <v>209</v>
      </c>
      <c r="C64" s="15" t="s">
        <v>313</v>
      </c>
      <c r="D64" s="16" t="s">
        <v>314</v>
      </c>
      <c r="E64" s="15"/>
      <c r="F64" s="16" t="s">
        <v>315</v>
      </c>
      <c r="G64" s="15" t="s">
        <v>316</v>
      </c>
      <c r="H64" s="15" t="s">
        <v>317</v>
      </c>
      <c r="I64" s="15" t="s">
        <v>318</v>
      </c>
      <c r="J64" s="15" t="s">
        <v>104</v>
      </c>
      <c r="K64" s="17" t="s">
        <v>319</v>
      </c>
      <c r="L64" s="17" t="s">
        <v>320</v>
      </c>
      <c r="M64" s="17" t="s">
        <v>321</v>
      </c>
      <c r="N64" s="15">
        <f>O64+P64+Q64+R64</f>
        <v>5.2</v>
      </c>
      <c r="O64" s="15">
        <v>5</v>
      </c>
      <c r="P64" s="15">
        <v>0</v>
      </c>
      <c r="Q64" s="15">
        <v>0</v>
      </c>
      <c r="R64" s="15">
        <v>0.2</v>
      </c>
      <c r="S64" s="15">
        <v>40</v>
      </c>
      <c r="T64" s="15">
        <v>192</v>
      </c>
      <c r="U64" s="15"/>
      <c r="V64" s="15">
        <v>4</v>
      </c>
      <c r="W64" s="15">
        <v>12</v>
      </c>
      <c r="X64" s="15" t="s">
        <v>54</v>
      </c>
      <c r="Y64" s="15" t="s">
        <v>214</v>
      </c>
      <c r="Z64" s="15"/>
    </row>
    <row r="65" s="25" customFormat="1" ht="48.0" customHeight="1" x14ac:dyDescent="0.15" spans="1:26">
      <c r="A65" s="15">
        <v>59</v>
      </c>
      <c r="B65" s="15" t="s">
        <v>209</v>
      </c>
      <c r="C65" s="15" t="s">
        <v>215</v>
      </c>
      <c r="D65" s="16" t="s">
        <v>322</v>
      </c>
      <c r="E65" s="22"/>
      <c r="F65" s="16" t="s">
        <v>48</v>
      </c>
      <c r="G65" s="15" t="s">
        <v>316</v>
      </c>
      <c r="H65" s="15" t="s">
        <v>323</v>
      </c>
      <c r="I65" s="15" t="s">
        <v>324</v>
      </c>
      <c r="J65" s="15" t="s">
        <v>325</v>
      </c>
      <c r="K65" s="17" t="s">
        <v>326</v>
      </c>
      <c r="L65" s="17" t="s">
        <v>327</v>
      </c>
      <c r="M65" s="17" t="s">
        <v>328</v>
      </c>
      <c r="N65" s="15">
        <f>O65+P65+Q65+R65</f>
        <v>5.1</v>
      </c>
      <c r="O65" s="15">
        <v>5</v>
      </c>
      <c r="P65" s="15">
        <v>0</v>
      </c>
      <c r="Q65" s="15">
        <v>0</v>
      </c>
      <c r="R65" s="15">
        <v>0.1</v>
      </c>
      <c r="S65" s="15">
        <v>571</v>
      </c>
      <c r="T65" s="15">
        <v>1936</v>
      </c>
      <c r="U65" s="15">
        <v>1</v>
      </c>
      <c r="V65" s="15">
        <v>90</v>
      </c>
      <c r="W65" s="15">
        <v>198</v>
      </c>
      <c r="X65" s="15" t="s">
        <v>54</v>
      </c>
      <c r="Y65" s="22" t="s">
        <v>214</v>
      </c>
      <c r="Z65" s="22"/>
    </row>
    <row r="66" s="25" customFormat="1" ht="60.0" customHeight="1" x14ac:dyDescent="0.15" spans="1:26">
      <c r="A66" s="15">
        <v>60</v>
      </c>
      <c r="B66" s="15" t="s">
        <v>209</v>
      </c>
      <c r="C66" s="15" t="s">
        <v>329</v>
      </c>
      <c r="D66" s="16" t="s">
        <v>330</v>
      </c>
      <c r="E66" s="22"/>
      <c r="F66" s="16" t="s">
        <v>48</v>
      </c>
      <c r="G66" s="15" t="s">
        <v>316</v>
      </c>
      <c r="H66" s="15" t="s">
        <v>323</v>
      </c>
      <c r="I66" s="15" t="s">
        <v>324</v>
      </c>
      <c r="J66" s="15" t="s">
        <v>82</v>
      </c>
      <c r="K66" s="17" t="s">
        <v>331</v>
      </c>
      <c r="L66" s="17" t="s">
        <v>84</v>
      </c>
      <c r="M66" s="17" t="s">
        <v>332</v>
      </c>
      <c r="N66" s="15">
        <f>O66+P66+Q66+R66</f>
        <v>5.2</v>
      </c>
      <c r="O66" s="15">
        <v>0</v>
      </c>
      <c r="P66" s="15">
        <v>5</v>
      </c>
      <c r="Q66" s="15">
        <v>0</v>
      </c>
      <c r="R66" s="15">
        <v>0.2</v>
      </c>
      <c r="S66" s="15">
        <v>317</v>
      </c>
      <c r="T66" s="15">
        <v>1342</v>
      </c>
      <c r="U66" s="15">
        <v>1</v>
      </c>
      <c r="V66" s="15">
        <v>42</v>
      </c>
      <c r="W66" s="15">
        <v>132</v>
      </c>
      <c r="X66" s="15" t="s">
        <v>295</v>
      </c>
      <c r="Y66" s="22" t="s">
        <v>214</v>
      </c>
      <c r="Z66" s="22"/>
    </row>
    <row r="67" s="25" customFormat="1" ht="72.0" customHeight="1" x14ac:dyDescent="0.15" spans="1:26">
      <c r="A67" s="15">
        <v>61</v>
      </c>
      <c r="B67" s="15" t="s">
        <v>187</v>
      </c>
      <c r="C67" s="15" t="s">
        <v>333</v>
      </c>
      <c r="D67" s="16" t="s">
        <v>334</v>
      </c>
      <c r="E67" s="22"/>
      <c r="F67" s="16" t="s">
        <v>48</v>
      </c>
      <c r="G67" s="15" t="s">
        <v>316</v>
      </c>
      <c r="H67" s="15" t="s">
        <v>317</v>
      </c>
      <c r="I67" s="15" t="s">
        <v>335</v>
      </c>
      <c r="J67" s="15" t="s">
        <v>172</v>
      </c>
      <c r="K67" s="17" t="s">
        <v>336</v>
      </c>
      <c r="L67" s="17" t="s">
        <v>337</v>
      </c>
      <c r="M67" s="17" t="s">
        <v>338</v>
      </c>
      <c r="N67" s="15">
        <f>O67+P67+Q67+R67</f>
        <v>30.5</v>
      </c>
      <c r="O67" s="15">
        <v>30</v>
      </c>
      <c r="P67" s="15">
        <v>0</v>
      </c>
      <c r="Q67" s="15">
        <v>0</v>
      </c>
      <c r="R67" s="15">
        <v>0.5</v>
      </c>
      <c r="S67" s="15">
        <v>205</v>
      </c>
      <c r="T67" s="15">
        <v>615</v>
      </c>
      <c r="U67" s="15"/>
      <c r="V67" s="15">
        <v>8</v>
      </c>
      <c r="W67" s="15">
        <v>25</v>
      </c>
      <c r="X67" s="15" t="s">
        <v>54</v>
      </c>
      <c r="Y67" s="22" t="s">
        <v>194</v>
      </c>
      <c r="Z67" s="22"/>
    </row>
    <row r="68" s="25" customFormat="1" ht="48.0" customHeight="1" x14ac:dyDescent="0.15" spans="1:26">
      <c r="A68" s="15">
        <v>62</v>
      </c>
      <c r="B68" s="15" t="s">
        <v>187</v>
      </c>
      <c r="C68" s="15" t="s">
        <v>232</v>
      </c>
      <c r="D68" s="16" t="s">
        <v>339</v>
      </c>
      <c r="E68" s="22"/>
      <c r="F68" s="16" t="s">
        <v>48</v>
      </c>
      <c r="G68" s="15" t="s">
        <v>316</v>
      </c>
      <c r="H68" s="15" t="s">
        <v>317</v>
      </c>
      <c r="I68" s="15" t="s">
        <v>340</v>
      </c>
      <c r="J68" s="15" t="s">
        <v>341</v>
      </c>
      <c r="K68" s="17" t="s">
        <v>342</v>
      </c>
      <c r="L68" s="17" t="s">
        <v>343</v>
      </c>
      <c r="M68" s="17" t="s">
        <v>344</v>
      </c>
      <c r="N68" s="15">
        <f>O68+P68+Q68+R68</f>
        <v>5</v>
      </c>
      <c r="O68" s="15">
        <v>0</v>
      </c>
      <c r="P68" s="15">
        <v>5</v>
      </c>
      <c r="Q68" s="15">
        <v>0</v>
      </c>
      <c r="R68" s="15">
        <v>0</v>
      </c>
      <c r="S68" s="15">
        <v>186</v>
      </c>
      <c r="T68" s="15">
        <v>652</v>
      </c>
      <c r="U68" s="15">
        <v>1</v>
      </c>
      <c r="V68" s="15">
        <v>29</v>
      </c>
      <c r="W68" s="15">
        <v>102</v>
      </c>
      <c r="X68" s="15" t="s">
        <v>345</v>
      </c>
      <c r="Y68" s="22" t="s">
        <v>194</v>
      </c>
      <c r="Z68" s="22"/>
    </row>
    <row r="69" s="25" customFormat="1" ht="60.0" customHeight="1" x14ac:dyDescent="0.15" spans="1:26">
      <c r="A69" s="15">
        <v>63</v>
      </c>
      <c r="B69" s="15" t="s">
        <v>195</v>
      </c>
      <c r="C69" s="15" t="s">
        <v>346</v>
      </c>
      <c r="D69" s="16" t="s">
        <v>347</v>
      </c>
      <c r="E69" s="22"/>
      <c r="F69" s="16" t="s">
        <v>48</v>
      </c>
      <c r="G69" s="15" t="s">
        <v>316</v>
      </c>
      <c r="H69" s="15" t="s">
        <v>317</v>
      </c>
      <c r="I69" s="15" t="s">
        <v>348</v>
      </c>
      <c r="J69" s="15" t="s">
        <v>341</v>
      </c>
      <c r="K69" s="17" t="s">
        <v>349</v>
      </c>
      <c r="L69" s="17" t="s">
        <v>350</v>
      </c>
      <c r="M69" s="17" t="s">
        <v>351</v>
      </c>
      <c r="N69" s="15">
        <f>O69+P69+Q69+R69</f>
        <v>5.2</v>
      </c>
      <c r="O69" s="15">
        <v>0</v>
      </c>
      <c r="P69" s="15">
        <v>5</v>
      </c>
      <c r="Q69" s="15">
        <v>0</v>
      </c>
      <c r="R69" s="15">
        <v>0.2</v>
      </c>
      <c r="S69" s="15">
        <v>359</v>
      </c>
      <c r="T69" s="15">
        <v>1225</v>
      </c>
      <c r="U69" s="15"/>
      <c r="V69" s="15">
        <v>34</v>
      </c>
      <c r="W69" s="15">
        <v>107</v>
      </c>
      <c r="X69" s="15" t="s">
        <v>54</v>
      </c>
      <c r="Y69" s="22" t="s">
        <v>201</v>
      </c>
      <c r="Z69" s="22"/>
    </row>
    <row r="70" s="25" customFormat="1" ht="72.0" customHeight="1" x14ac:dyDescent="0.15" spans="1:26">
      <c r="A70" s="15">
        <v>64</v>
      </c>
      <c r="B70" s="15" t="s">
        <v>195</v>
      </c>
      <c r="C70" s="15" t="s">
        <v>346</v>
      </c>
      <c r="D70" s="16" t="s">
        <v>352</v>
      </c>
      <c r="E70" s="22"/>
      <c r="F70" s="16" t="s">
        <v>36</v>
      </c>
      <c r="G70" s="15" t="s">
        <v>316</v>
      </c>
      <c r="H70" s="15" t="s">
        <v>317</v>
      </c>
      <c r="I70" s="15" t="s">
        <v>318</v>
      </c>
      <c r="J70" s="15" t="s">
        <v>104</v>
      </c>
      <c r="K70" s="17" t="s">
        <v>353</v>
      </c>
      <c r="L70" s="17" t="s">
        <v>354</v>
      </c>
      <c r="M70" s="17" t="s">
        <v>355</v>
      </c>
      <c r="N70" s="15">
        <f>O70+P70+Q70+R70</f>
        <v>274.5</v>
      </c>
      <c r="O70" s="15">
        <v>274.5</v>
      </c>
      <c r="P70" s="15">
        <v>0</v>
      </c>
      <c r="Q70" s="15">
        <v>0</v>
      </c>
      <c r="R70" s="15">
        <v>0</v>
      </c>
      <c r="S70" s="15">
        <v>352</v>
      </c>
      <c r="T70" s="15">
        <v>1243</v>
      </c>
      <c r="U70" s="15">
        <v>0</v>
      </c>
      <c r="V70" s="15">
        <v>34</v>
      </c>
      <c r="W70" s="15">
        <v>103</v>
      </c>
      <c r="X70" s="15" t="s">
        <v>136</v>
      </c>
      <c r="Y70" s="22" t="s">
        <v>201</v>
      </c>
      <c r="Z70" s="22"/>
    </row>
    <row r="71" s="25" customFormat="1" ht="60.0" customHeight="1" x14ac:dyDescent="0.15" spans="1:26">
      <c r="A71" s="15">
        <v>65</v>
      </c>
      <c r="B71" s="15" t="s">
        <v>195</v>
      </c>
      <c r="C71" s="15" t="s">
        <v>346</v>
      </c>
      <c r="D71" s="16" t="s">
        <v>356</v>
      </c>
      <c r="E71" s="22"/>
      <c r="F71" s="16" t="s">
        <v>48</v>
      </c>
      <c r="G71" s="15" t="s">
        <v>316</v>
      </c>
      <c r="H71" s="15" t="s">
        <v>317</v>
      </c>
      <c r="I71" s="15" t="s">
        <v>318</v>
      </c>
      <c r="J71" s="15" t="s">
        <v>64</v>
      </c>
      <c r="K71" s="17" t="s">
        <v>357</v>
      </c>
      <c r="L71" s="17" t="s">
        <v>358</v>
      </c>
      <c r="M71" s="17" t="s">
        <v>359</v>
      </c>
      <c r="N71" s="15">
        <f>O71+P71+Q71+R71</f>
        <v>125.5</v>
      </c>
      <c r="O71" s="15">
        <v>125.5</v>
      </c>
      <c r="P71" s="15">
        <v>0</v>
      </c>
      <c r="Q71" s="15">
        <v>0</v>
      </c>
      <c r="R71" s="15">
        <v>0</v>
      </c>
      <c r="S71" s="15">
        <v>352</v>
      </c>
      <c r="T71" s="15">
        <v>1243</v>
      </c>
      <c r="U71" s="15">
        <v>0</v>
      </c>
      <c r="V71" s="15">
        <v>34</v>
      </c>
      <c r="W71" s="15">
        <v>103</v>
      </c>
      <c r="X71" s="15" t="s">
        <v>43</v>
      </c>
      <c r="Y71" s="22" t="s">
        <v>201</v>
      </c>
      <c r="Z71" s="22"/>
    </row>
    <row r="72" s="25" customFormat="1" ht="60.0" customHeight="1" x14ac:dyDescent="0.15" spans="1:26">
      <c r="A72" s="15">
        <v>66</v>
      </c>
      <c r="B72" s="15" t="s">
        <v>169</v>
      </c>
      <c r="C72" s="15" t="s">
        <v>360</v>
      </c>
      <c r="D72" s="16" t="s">
        <v>361</v>
      </c>
      <c r="E72" s="22"/>
      <c r="F72" s="16" t="s">
        <v>48</v>
      </c>
      <c r="G72" s="15" t="s">
        <v>316</v>
      </c>
      <c r="H72" s="15" t="s">
        <v>317</v>
      </c>
      <c r="I72" s="15" t="s">
        <v>340</v>
      </c>
      <c r="J72" s="15" t="s">
        <v>69</v>
      </c>
      <c r="K72" s="17" t="s">
        <v>362</v>
      </c>
      <c r="L72" s="17" t="s">
        <v>363</v>
      </c>
      <c r="M72" s="17" t="s">
        <v>364</v>
      </c>
      <c r="N72" s="15">
        <f>O72+P72+Q72+R72</f>
        <v>15.35</v>
      </c>
      <c r="O72" s="15">
        <v>15.15</v>
      </c>
      <c r="P72" s="15">
        <v>0</v>
      </c>
      <c r="Q72" s="15">
        <v>0</v>
      </c>
      <c r="R72" s="15">
        <v>0.2</v>
      </c>
      <c r="S72" s="15">
        <v>39</v>
      </c>
      <c r="T72" s="15">
        <v>169</v>
      </c>
      <c r="U72" s="15">
        <v>1</v>
      </c>
      <c r="V72" s="15">
        <v>6</v>
      </c>
      <c r="W72" s="15">
        <v>25</v>
      </c>
      <c r="X72" s="15" t="s">
        <v>345</v>
      </c>
      <c r="Y72" s="22" t="s">
        <v>176</v>
      </c>
      <c r="Z72" s="22"/>
    </row>
    <row r="73" s="25" customFormat="1" ht="60.0" customHeight="1" x14ac:dyDescent="0.15" spans="1:26">
      <c r="A73" s="15">
        <v>67</v>
      </c>
      <c r="B73" s="15" t="s">
        <v>169</v>
      </c>
      <c r="C73" s="15" t="s">
        <v>184</v>
      </c>
      <c r="D73" s="16" t="s">
        <v>365</v>
      </c>
      <c r="E73" s="22"/>
      <c r="F73" s="16" t="s">
        <v>48</v>
      </c>
      <c r="G73" s="15" t="s">
        <v>316</v>
      </c>
      <c r="H73" s="15" t="s">
        <v>317</v>
      </c>
      <c r="I73" s="15" t="s">
        <v>318</v>
      </c>
      <c r="J73" s="15" t="s">
        <v>366</v>
      </c>
      <c r="K73" s="17" t="s">
        <v>367</v>
      </c>
      <c r="L73" s="17" t="s">
        <v>368</v>
      </c>
      <c r="M73" s="17" t="s">
        <v>369</v>
      </c>
      <c r="N73" s="15">
        <f>O73+P73+Q73+R73</f>
        <v>15.25</v>
      </c>
      <c r="O73" s="15">
        <v>11.55</v>
      </c>
      <c r="P73" s="15">
        <v>3.3</v>
      </c>
      <c r="Q73" s="15">
        <v>0</v>
      </c>
      <c r="R73" s="15">
        <v>0.4</v>
      </c>
      <c r="S73" s="15">
        <v>67</v>
      </c>
      <c r="T73" s="15">
        <v>192</v>
      </c>
      <c r="U73" s="15">
        <v>1</v>
      </c>
      <c r="V73" s="15">
        <v>15</v>
      </c>
      <c r="W73" s="15">
        <v>48</v>
      </c>
      <c r="X73" s="15" t="s">
        <v>54</v>
      </c>
      <c r="Y73" s="22" t="s">
        <v>176</v>
      </c>
      <c r="Z73" s="22" t="s">
        <v>229</v>
      </c>
    </row>
    <row r="74" s="25" customFormat="1" ht="60.0" customHeight="1" x14ac:dyDescent="0.15" spans="1:26">
      <c r="A74" s="15">
        <v>68</v>
      </c>
      <c r="B74" s="15" t="s">
        <v>33</v>
      </c>
      <c r="C74" s="15" t="s">
        <v>46</v>
      </c>
      <c r="D74" s="16" t="s">
        <v>370</v>
      </c>
      <c r="E74" s="22"/>
      <c r="F74" s="16" t="s">
        <v>48</v>
      </c>
      <c r="G74" s="15" t="s">
        <v>316</v>
      </c>
      <c r="H74" s="15" t="s">
        <v>323</v>
      </c>
      <c r="I74" s="15" t="s">
        <v>324</v>
      </c>
      <c r="J74" s="15" t="s">
        <v>82</v>
      </c>
      <c r="K74" s="17" t="s">
        <v>331</v>
      </c>
      <c r="L74" s="17" t="s">
        <v>84</v>
      </c>
      <c r="M74" s="17" t="s">
        <v>332</v>
      </c>
      <c r="N74" s="15">
        <f>O74+P74+Q74+R74</f>
        <v>5.1</v>
      </c>
      <c r="O74" s="15">
        <v>0</v>
      </c>
      <c r="P74" s="15">
        <v>5</v>
      </c>
      <c r="Q74" s="15">
        <v>0</v>
      </c>
      <c r="R74" s="15">
        <v>0.1</v>
      </c>
      <c r="S74" s="15">
        <v>206</v>
      </c>
      <c r="T74" s="15">
        <v>438</v>
      </c>
      <c r="U74" s="15">
        <v>0</v>
      </c>
      <c r="V74" s="15">
        <v>16</v>
      </c>
      <c r="W74" s="15">
        <v>83</v>
      </c>
      <c r="X74" s="15" t="s">
        <v>295</v>
      </c>
      <c r="Y74" s="22" t="s">
        <v>44</v>
      </c>
      <c r="Z74" s="22"/>
    </row>
    <row r="75" s="25" customFormat="1" ht="60.0" customHeight="1" x14ac:dyDescent="0.15" spans="1:26">
      <c r="A75" s="15">
        <v>69</v>
      </c>
      <c r="B75" s="15" t="s">
        <v>33</v>
      </c>
      <c r="C75" s="15" t="s">
        <v>371</v>
      </c>
      <c r="D75" s="16" t="s">
        <v>372</v>
      </c>
      <c r="E75" s="22"/>
      <c r="F75" s="16" t="s">
        <v>48</v>
      </c>
      <c r="G75" s="15" t="s">
        <v>316</v>
      </c>
      <c r="H75" s="15" t="s">
        <v>323</v>
      </c>
      <c r="I75" s="15" t="s">
        <v>324</v>
      </c>
      <c r="J75" s="15" t="s">
        <v>82</v>
      </c>
      <c r="K75" s="17" t="s">
        <v>331</v>
      </c>
      <c r="L75" s="17" t="s">
        <v>84</v>
      </c>
      <c r="M75" s="17" t="s">
        <v>373</v>
      </c>
      <c r="N75" s="15">
        <f>O75+P75+Q75+R75</f>
        <v>2.1</v>
      </c>
      <c r="O75" s="15">
        <v>0</v>
      </c>
      <c r="P75" s="15">
        <v>2</v>
      </c>
      <c r="Q75" s="15">
        <v>0</v>
      </c>
      <c r="R75" s="15">
        <v>0.1</v>
      </c>
      <c r="S75" s="33">
        <v>144</v>
      </c>
      <c r="T75" s="33">
        <v>406</v>
      </c>
      <c r="U75" s="33">
        <v>1</v>
      </c>
      <c r="V75" s="33">
        <v>22</v>
      </c>
      <c r="W75" s="33">
        <v>60</v>
      </c>
      <c r="X75" s="15" t="s">
        <v>295</v>
      </c>
      <c r="Y75" s="22" t="s">
        <v>44</v>
      </c>
      <c r="Z75" s="22"/>
    </row>
    <row r="76" s="25" customFormat="1" ht="60.0" customHeight="1" x14ac:dyDescent="0.15" spans="1:26">
      <c r="A76" s="15">
        <v>70</v>
      </c>
      <c r="B76" s="15" t="s">
        <v>86</v>
      </c>
      <c r="C76" s="15" t="s">
        <v>87</v>
      </c>
      <c r="D76" s="16" t="s">
        <v>374</v>
      </c>
      <c r="E76" s="22"/>
      <c r="F76" s="16" t="s">
        <v>48</v>
      </c>
      <c r="G76" s="15" t="s">
        <v>316</v>
      </c>
      <c r="H76" s="15" t="s">
        <v>323</v>
      </c>
      <c r="I76" s="15" t="s">
        <v>324</v>
      </c>
      <c r="J76" s="15" t="s">
        <v>82</v>
      </c>
      <c r="K76" s="17" t="s">
        <v>331</v>
      </c>
      <c r="L76" s="17" t="s">
        <v>84</v>
      </c>
      <c r="M76" s="17" t="s">
        <v>332</v>
      </c>
      <c r="N76" s="15">
        <f>O76+P76+Q76+R76</f>
        <v>5.2</v>
      </c>
      <c r="O76" s="15">
        <v>0</v>
      </c>
      <c r="P76" s="15">
        <v>5</v>
      </c>
      <c r="Q76" s="15">
        <v>0</v>
      </c>
      <c r="R76" s="15">
        <v>0.2</v>
      </c>
      <c r="S76" s="15">
        <v>238</v>
      </c>
      <c r="T76" s="15">
        <v>1036</v>
      </c>
      <c r="U76" s="15">
        <v>0</v>
      </c>
      <c r="V76" s="15">
        <v>26</v>
      </c>
      <c r="W76" s="15">
        <v>90</v>
      </c>
      <c r="X76" s="15" t="s">
        <v>295</v>
      </c>
      <c r="Y76" s="22" t="s">
        <v>92</v>
      </c>
      <c r="Z76" s="22"/>
    </row>
    <row r="77" s="25" customFormat="1" ht="60.0" customHeight="1" x14ac:dyDescent="0.15" spans="1:26">
      <c r="A77" s="15">
        <v>71</v>
      </c>
      <c r="B77" s="15" t="s">
        <v>86</v>
      </c>
      <c r="C77" s="15" t="s">
        <v>375</v>
      </c>
      <c r="D77" s="16" t="s">
        <v>376</v>
      </c>
      <c r="E77" s="22"/>
      <c r="F77" s="16" t="s">
        <v>48</v>
      </c>
      <c r="G77" s="15" t="s">
        <v>316</v>
      </c>
      <c r="H77" s="15" t="s">
        <v>323</v>
      </c>
      <c r="I77" s="15" t="s">
        <v>324</v>
      </c>
      <c r="J77" s="15" t="s">
        <v>82</v>
      </c>
      <c r="K77" s="17" t="s">
        <v>331</v>
      </c>
      <c r="L77" s="17" t="s">
        <v>84</v>
      </c>
      <c r="M77" s="17" t="s">
        <v>332</v>
      </c>
      <c r="N77" s="15">
        <f>O77+P77+Q77+R77</f>
        <v>5.2</v>
      </c>
      <c r="O77" s="15">
        <v>0</v>
      </c>
      <c r="P77" s="15">
        <v>5</v>
      </c>
      <c r="Q77" s="15">
        <v>0</v>
      </c>
      <c r="R77" s="15">
        <v>0.2</v>
      </c>
      <c r="S77" s="33">
        <v>342</v>
      </c>
      <c r="T77" s="33">
        <v>1138</v>
      </c>
      <c r="U77" s="33"/>
      <c r="V77" s="33">
        <v>10</v>
      </c>
      <c r="W77" s="33">
        <v>35</v>
      </c>
      <c r="X77" s="15" t="s">
        <v>295</v>
      </c>
      <c r="Y77" s="22" t="s">
        <v>92</v>
      </c>
      <c r="Z77" s="22"/>
    </row>
    <row r="78" s="25" customFormat="1" ht="72.0" customHeight="1" x14ac:dyDescent="0.15" spans="1:26">
      <c r="A78" s="15">
        <v>72</v>
      </c>
      <c r="B78" s="15" t="s">
        <v>86</v>
      </c>
      <c r="C78" s="15" t="s">
        <v>131</v>
      </c>
      <c r="D78" s="16" t="s">
        <v>377</v>
      </c>
      <c r="E78" s="22"/>
      <c r="F78" s="16" t="s">
        <v>48</v>
      </c>
      <c r="G78" s="15" t="s">
        <v>316</v>
      </c>
      <c r="H78" s="15" t="s">
        <v>323</v>
      </c>
      <c r="I78" s="15" t="s">
        <v>324</v>
      </c>
      <c r="J78" s="15" t="s">
        <v>131</v>
      </c>
      <c r="K78" s="17" t="s">
        <v>378</v>
      </c>
      <c r="L78" s="17" t="s">
        <v>379</v>
      </c>
      <c r="M78" s="17" t="s">
        <v>380</v>
      </c>
      <c r="N78" s="15">
        <f>O78+P78+Q78+R78</f>
        <v>20.3</v>
      </c>
      <c r="O78" s="15">
        <v>0</v>
      </c>
      <c r="P78" s="15">
        <v>20</v>
      </c>
      <c r="Q78" s="15">
        <v>0</v>
      </c>
      <c r="R78" s="15">
        <v>0.3</v>
      </c>
      <c r="S78" s="15">
        <v>38</v>
      </c>
      <c r="T78" s="15">
        <v>143</v>
      </c>
      <c r="U78" s="15">
        <v>1</v>
      </c>
      <c r="V78" s="15">
        <v>7</v>
      </c>
      <c r="W78" s="15">
        <v>28</v>
      </c>
      <c r="X78" s="15" t="s">
        <v>381</v>
      </c>
      <c r="Y78" s="22" t="s">
        <v>92</v>
      </c>
      <c r="Z78" s="22"/>
    </row>
    <row r="79" s="25" customFormat="1" ht="48.0" customHeight="1" x14ac:dyDescent="0.15" spans="1:26">
      <c r="A79" s="15">
        <v>73</v>
      </c>
      <c r="B79" s="15" t="s">
        <v>258</v>
      </c>
      <c r="C79" s="15" t="s">
        <v>259</v>
      </c>
      <c r="D79" s="16" t="s">
        <v>382</v>
      </c>
      <c r="E79" s="22"/>
      <c r="F79" s="16" t="s">
        <v>315</v>
      </c>
      <c r="G79" s="15" t="s">
        <v>316</v>
      </c>
      <c r="H79" s="15" t="s">
        <v>383</v>
      </c>
      <c r="I79" s="15" t="s">
        <v>348</v>
      </c>
      <c r="J79" s="15" t="s">
        <v>75</v>
      </c>
      <c r="K79" s="17" t="s">
        <v>384</v>
      </c>
      <c r="L79" s="17" t="s">
        <v>385</v>
      </c>
      <c r="M79" s="17" t="s">
        <v>386</v>
      </c>
      <c r="N79" s="15">
        <f>O79+P79+Q79+R79</f>
        <v>2.2</v>
      </c>
      <c r="O79" s="15">
        <v>0</v>
      </c>
      <c r="P79" s="15">
        <v>2</v>
      </c>
      <c r="Q79" s="15">
        <v>0</v>
      </c>
      <c r="R79" s="15">
        <v>0.2</v>
      </c>
      <c r="S79" s="15">
        <v>312</v>
      </c>
      <c r="T79" s="15">
        <v>2294</v>
      </c>
      <c r="U79" s="15"/>
      <c r="V79" s="15">
        <v>69</v>
      </c>
      <c r="W79" s="15">
        <v>259</v>
      </c>
      <c r="X79" s="15" t="s">
        <v>54</v>
      </c>
      <c r="Y79" s="15" t="s">
        <v>265</v>
      </c>
      <c r="Z79" s="15"/>
    </row>
    <row r="80" s="25" customFormat="1" ht="108.0" customHeight="1" x14ac:dyDescent="0.15" spans="1:26">
      <c r="A80" s="15">
        <v>74</v>
      </c>
      <c r="B80" s="15" t="s">
        <v>258</v>
      </c>
      <c r="C80" s="15" t="s">
        <v>387</v>
      </c>
      <c r="D80" s="16" t="s">
        <v>388</v>
      </c>
      <c r="E80" s="22"/>
      <c r="F80" s="16" t="s">
        <v>48</v>
      </c>
      <c r="G80" s="15" t="s">
        <v>316</v>
      </c>
      <c r="H80" s="15" t="s">
        <v>317</v>
      </c>
      <c r="I80" s="15" t="s">
        <v>389</v>
      </c>
      <c r="J80" s="15" t="s">
        <v>390</v>
      </c>
      <c r="K80" s="17" t="s">
        <v>391</v>
      </c>
      <c r="L80" s="17" t="s">
        <v>392</v>
      </c>
      <c r="M80" s="17" t="s">
        <v>393</v>
      </c>
      <c r="N80" s="15">
        <f>O80+P80+Q80+R80</f>
        <v>100.69</v>
      </c>
      <c r="O80" s="15">
        <v>0</v>
      </c>
      <c r="P80" s="15">
        <v>100.19</v>
      </c>
      <c r="Q80" s="15">
        <v>0</v>
      </c>
      <c r="R80" s="15">
        <v>0.5</v>
      </c>
      <c r="S80" s="15">
        <v>253</v>
      </c>
      <c r="T80" s="15">
        <v>923</v>
      </c>
      <c r="U80" s="15">
        <v>1</v>
      </c>
      <c r="V80" s="15">
        <v>89</v>
      </c>
      <c r="W80" s="15">
        <v>295</v>
      </c>
      <c r="X80" s="15" t="s">
        <v>54</v>
      </c>
      <c r="Y80" s="15" t="s">
        <v>265</v>
      </c>
      <c r="Z80" s="15" t="s">
        <v>229</v>
      </c>
    </row>
    <row r="81" s="28" customFormat="1" ht="24.0" customHeight="1" x14ac:dyDescent="0.15" spans="1:26">
      <c r="A81" s="15"/>
      <c r="B81" s="20"/>
      <c r="C81" s="20"/>
      <c r="D81" s="21"/>
      <c r="E81" s="20" t="s">
        <v>394</v>
      </c>
      <c r="F81" s="21"/>
      <c r="G81" s="20"/>
      <c r="H81" s="20"/>
      <c r="I81" s="20"/>
      <c r="J81" s="20"/>
      <c r="K81" s="20"/>
      <c r="L81" s="24"/>
      <c r="M81" s="24"/>
      <c r="N81" s="26">
        <f>SUM(N82)</f>
        <v>3</v>
      </c>
      <c r="O81" s="26">
        <f>SUM(O82)</f>
        <v>3</v>
      </c>
      <c r="P81" s="20">
        <f>SUM(P82)</f>
        <v>0</v>
      </c>
      <c r="Q81" s="26">
        <f>SUM(Q82)</f>
        <v>0</v>
      </c>
      <c r="R81" s="26">
        <f>SUM(R82)</f>
        <v>0</v>
      </c>
      <c r="S81" s="26"/>
      <c r="T81" s="26"/>
      <c r="U81" s="20"/>
      <c r="V81" s="20"/>
      <c r="W81" s="20"/>
      <c r="X81" s="20"/>
      <c r="Y81" s="20"/>
      <c r="Z81" s="20"/>
    </row>
    <row r="82" s="25" customFormat="1" ht="60.0" customHeight="1" x14ac:dyDescent="0.15" spans="1:26">
      <c r="A82" s="15">
        <v>75</v>
      </c>
      <c r="B82" s="15" t="s">
        <v>279</v>
      </c>
      <c r="C82" s="15"/>
      <c r="D82" s="16" t="s">
        <v>395</v>
      </c>
      <c r="E82" s="22"/>
      <c r="F82" s="16" t="s">
        <v>396</v>
      </c>
      <c r="G82" s="15" t="s">
        <v>397</v>
      </c>
      <c r="H82" s="15" t="s">
        <v>398</v>
      </c>
      <c r="I82" s="15" t="s">
        <v>399</v>
      </c>
      <c r="J82" s="15" t="s">
        <v>279</v>
      </c>
      <c r="K82" s="17" t="s">
        <v>400</v>
      </c>
      <c r="L82" s="17" t="s">
        <v>401</v>
      </c>
      <c r="M82" s="17" t="s">
        <v>402</v>
      </c>
      <c r="N82" s="15">
        <f>O82+P82+Q82+R82</f>
        <v>3</v>
      </c>
      <c r="O82" s="15">
        <v>3</v>
      </c>
      <c r="P82" s="15">
        <v>0</v>
      </c>
      <c r="Q82" s="15">
        <v>0</v>
      </c>
      <c r="R82" s="15">
        <v>0</v>
      </c>
      <c r="S82" s="15"/>
      <c r="T82" s="15"/>
      <c r="U82" s="22">
        <v>12</v>
      </c>
      <c r="V82" s="22">
        <v>20</v>
      </c>
      <c r="W82" s="22">
        <v>20</v>
      </c>
      <c r="X82" s="22" t="s">
        <v>295</v>
      </c>
      <c r="Y82" s="22" t="s">
        <v>295</v>
      </c>
      <c r="Z82" s="22"/>
    </row>
    <row r="83" s="28" customFormat="1" ht="14.25" customHeight="1" x14ac:dyDescent="0.15" spans="1:26">
      <c r="A83" s="20"/>
      <c r="B83" s="20"/>
      <c r="C83" s="20"/>
      <c r="D83" s="21"/>
      <c r="E83" s="20" t="s">
        <v>403</v>
      </c>
      <c r="F83" s="21"/>
      <c r="G83" s="20"/>
      <c r="H83" s="20"/>
      <c r="I83" s="20"/>
      <c r="J83" s="20"/>
      <c r="K83" s="20"/>
      <c r="L83" s="24"/>
      <c r="M83" s="24"/>
      <c r="N83" s="26">
        <f>SUM(N84)</f>
        <v>30.3</v>
      </c>
      <c r="O83" s="26">
        <f>SUM(O84)</f>
        <v>30.3</v>
      </c>
      <c r="P83" s="20">
        <f>SUM(P84)</f>
        <v>0</v>
      </c>
      <c r="Q83" s="26">
        <f>SUM(Q84)</f>
        <v>0</v>
      </c>
      <c r="R83" s="26">
        <f>SUM(R84)</f>
        <v>0</v>
      </c>
      <c r="S83" s="26"/>
      <c r="T83" s="26"/>
      <c r="U83" s="20"/>
      <c r="V83" s="20"/>
      <c r="W83" s="20"/>
      <c r="X83" s="20"/>
      <c r="Y83" s="20"/>
      <c r="Z83" s="20"/>
    </row>
    <row r="84" s="25" customFormat="1" ht="60.0" customHeight="1" x14ac:dyDescent="0.15" spans="1:26">
      <c r="A84" s="15">
        <v>76</v>
      </c>
      <c r="B84" s="15" t="s">
        <v>279</v>
      </c>
      <c r="C84" s="15"/>
      <c r="D84" s="16" t="s">
        <v>404</v>
      </c>
      <c r="E84" s="22"/>
      <c r="F84" s="16" t="s">
        <v>48</v>
      </c>
      <c r="G84" s="15" t="s">
        <v>405</v>
      </c>
      <c r="H84" s="15" t="s">
        <v>405</v>
      </c>
      <c r="I84" s="15" t="s">
        <v>405</v>
      </c>
      <c r="J84" s="15" t="s">
        <v>279</v>
      </c>
      <c r="K84" s="17" t="s">
        <v>406</v>
      </c>
      <c r="L84" s="17" t="s">
        <v>117</v>
      </c>
      <c r="M84" s="17" t="s">
        <v>407</v>
      </c>
      <c r="N84" s="15">
        <f>O84+P84+Q84+R84</f>
        <v>30.3</v>
      </c>
      <c r="O84" s="15">
        <v>30.3</v>
      </c>
      <c r="P84" s="15">
        <v>0</v>
      </c>
      <c r="Q84" s="15">
        <v>0</v>
      </c>
      <c r="R84" s="15">
        <v>0</v>
      </c>
      <c r="S84" s="15"/>
      <c r="T84" s="15"/>
      <c r="U84" s="15"/>
      <c r="V84" s="15"/>
      <c r="W84" s="15"/>
      <c r="X84" s="15" t="s">
        <v>295</v>
      </c>
      <c r="Y84" s="15" t="s">
        <v>295</v>
      </c>
      <c r="Z84" s="15"/>
    </row>
  </sheetData>
  <mergeCells count="13">
    <mergeCell ref="A1:Z1"/>
    <mergeCell ref="E2:I2"/>
    <mergeCell ref="J2:M2"/>
    <mergeCell ref="O2:R2"/>
    <mergeCell ref="S2:W2"/>
    <mergeCell ref="A2:A3"/>
    <mergeCell ref="B2:B3"/>
    <mergeCell ref="C2:C3"/>
    <mergeCell ref="D2:D3"/>
    <mergeCell ref="N2:N3"/>
    <mergeCell ref="X2:X3"/>
    <mergeCell ref="Y2:Y3"/>
    <mergeCell ref="Z2:Z3"/>
  </mergeCells>
  <phoneticPr fontId="0" type="noConversion"/>
  <dataValidations count="31">
    <dataValidation allowBlank="1" type="list" sqref="H6:I6" showInputMessage="1" showErrorMessage="1">
      <formula1>=INDIRECT(G6)</formula1>
    </dataValidation>
    <dataValidation allowBlank="1" type="list" sqref="H7:I7" showInputMessage="1" showErrorMessage="1">
      <formula1>=INDIRECT(G7)</formula1>
    </dataValidation>
    <dataValidation allowBlank="1" type="list" sqref="H8:I8" showInputMessage="1" showErrorMessage="1">
      <formula1>=INDIRECT(G8)</formula1>
    </dataValidation>
    <dataValidation allowBlank="1" type="list" sqref="H13:I13" showInputMessage="1" showErrorMessage="1">
      <formula1>=INDIRECT(G13)</formula1>
    </dataValidation>
    <dataValidation allowBlank="1" type="list" sqref="H14:I14" showInputMessage="1" showErrorMessage="1">
      <formula1>=INDIRECT(G14)</formula1>
    </dataValidation>
    <dataValidation allowBlank="1" type="list" sqref="H15:I15" showInputMessage="1" showErrorMessage="1">
      <formula1>=INDIRECT(G15)</formula1>
    </dataValidation>
    <dataValidation allowBlank="1" type="list" sqref="H17:I17" showInputMessage="1" showErrorMessage="1">
      <formula1>=INDIRECT(G17)</formula1>
    </dataValidation>
    <dataValidation allowBlank="1" type="list" sqref="H20:I20" showInputMessage="1" showErrorMessage="1">
      <formula1>=INDIRECT(G20)</formula1>
    </dataValidation>
    <dataValidation allowBlank="1" type="list" sqref="H22:I22" showInputMessage="1" showErrorMessage="1">
      <formula1>=INDIRECT(G22)</formula1>
    </dataValidation>
    <dataValidation allowBlank="1" type="list" sqref="H33:I33" showInputMessage="1" showErrorMessage="1">
      <formula1>=INDIRECT(G33)</formula1>
    </dataValidation>
    <dataValidation allowBlank="1" type="list" sqref="I42" showInputMessage="1" showErrorMessage="1">
      <formula1>=INDIRECT(H42)</formula1>
    </dataValidation>
    <dataValidation allowBlank="1" type="list" sqref="I43" showInputMessage="1" showErrorMessage="1">
      <formula1>=INDIRECT(H43)</formula1>
    </dataValidation>
    <dataValidation allowBlank="1" type="list" sqref="H58:I58" showInputMessage="1" showErrorMessage="1">
      <formula1>=INDIRECT(G58)</formula1>
    </dataValidation>
    <dataValidation allowBlank="1" type="list" sqref="H59:I59" showInputMessage="1" showErrorMessage="1">
      <formula1>=INDIRECT(G59)</formula1>
    </dataValidation>
    <dataValidation allowBlank="1" type="list" sqref="H60:I60" showInputMessage="1" showErrorMessage="1">
      <formula1>=INDIRECT(G60)</formula1>
    </dataValidation>
    <dataValidation allowBlank="1" type="list" sqref="H61:I61" showInputMessage="1" showErrorMessage="1">
      <formula1>=INDIRECT(G61)</formula1>
    </dataValidation>
    <dataValidation allowBlank="1" type="list" sqref="H62:I62" showInputMessage="1" showErrorMessage="1">
      <formula1>=INDIRECT(G62)</formula1>
    </dataValidation>
    <dataValidation allowBlank="1" type="list" sqref="I72" showInputMessage="1" showErrorMessage="1">
      <formula1>=INDIRECT(H72)</formula1>
    </dataValidation>
    <dataValidation allowBlank="1" type="list" sqref="I73" showInputMessage="1" showErrorMessage="1">
      <formula1>=INDIRECT(H73)</formula1>
    </dataValidation>
    <dataValidation allowBlank="1" type="list" sqref="H42:H43" showInputMessage="1" showErrorMessage="1">
      <formula1>=INDIRECT(G42)</formula1>
    </dataValidation>
    <dataValidation allowBlank="1" type="list" sqref="G7" showInputMessage="1" showErrorMessage="1">
      <formula1>"#REF!"</formula1>
    </dataValidation>
    <dataValidation allowBlank="1" type="list" sqref="G8" showInputMessage="1" showErrorMessage="1">
      <formula1>"#REF!"</formula1>
    </dataValidation>
    <dataValidation allowBlank="1" type="list" sqref="G13" showInputMessage="1" showErrorMessage="1">
      <formula1>"#REF!"</formula1>
    </dataValidation>
    <dataValidation allowBlank="1" type="list" sqref="G15" showInputMessage="1" showErrorMessage="1">
      <formula1>"#REF!"</formula1>
    </dataValidation>
    <dataValidation allowBlank="1" type="list" sqref="G17" showInputMessage="1" showErrorMessage="1">
      <formula1>"#REF!"</formula1>
    </dataValidation>
    <dataValidation allowBlank="1" type="list" sqref="G33" showInputMessage="1" showErrorMessage="1">
      <formula1>"#REF!"</formula1>
    </dataValidation>
    <dataValidation allowBlank="1" type="list" sqref="G62" showInputMessage="1" showErrorMessage="1">
      <formula1>"#REF!"</formula1>
    </dataValidation>
    <dataValidation allowBlank="1" type="list" sqref="G72" showInputMessage="1" showErrorMessage="1">
      <formula1>"#REF!"</formula1>
    </dataValidation>
    <dataValidation allowBlank="1" type="list" sqref="G73" showInputMessage="1" showErrorMessage="1">
      <formula1>"#REF!"</formula1>
    </dataValidation>
    <dataValidation allowBlank="1" type="list" sqref="G42" showInputMessage="1" showErrorMessage="1">
      <formula1>=#REF!</formula1>
    </dataValidation>
    <dataValidation allowBlank="1" type="list" sqref="G43" showInputMessage="1" showErrorMessage="1">
      <formula1>=#REF!</formula1>
    </dataValidation>
  </dataValidations>
  <pageMargins left="0.7499062639521802" right="0.7499062639521802" top="0.9998749560258521" bottom="0.9998749560258521" header="0.49993747801292604" footer="0.49993747801292604"/>
  <pageSetup paperSize="1"/>
  <drawing r:id="rId1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user</cp:lastModifiedBy>
  <cp:revision>0</cp:revision>
  <cp:lastPrinted>2023-11-08T11:53:00Z</cp:lastPrinted>
  <dcterms:created xsi:type="dcterms:W3CDTF">2016-12-02T08:54:00Z</dcterms:created>
  <dcterms:modified xsi:type="dcterms:W3CDTF">2023-12-18T07:26:53Z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2052-12.1.0.15990</vt:lpwstr>
  </property>
  <property fmtid="{D5CDD505-2E9C-101B-9397-08002B2CF9AE}" pid="3" name="ICV">
    <vt:lpwstr>8600712D317842F29FB2093FED8A0131_13</vt:lpwstr>
  </property>
</Properties>
</file>