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 tabRatio="725"/>
  </bookViews>
  <sheets>
    <sheet name="最终6" sheetId="15" r:id="rId1"/>
  </sheets>
  <externalReferences>
    <externalReference r:id="rId2"/>
  </externalReferences>
  <definedNames>
    <definedName name="_xlnm._FilterDatabase" localSheetId="0" hidden="1">最终6!$A$3:$Y$3</definedName>
    <definedName name="参加意外保险">[1]底稿!$T$14:$T$16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<sst xmlns="http://schemas.openxmlformats.org/spreadsheetml/2006/main" count="126" uniqueCount="99">
  <si>
    <t>广元市利州区2025年（第二批）市级财政衔接推进乡村振兴补助资金（定向以外）项目汇总表</t>
  </si>
  <si>
    <t>序号</t>
  </si>
  <si>
    <t>乡镇
（街道）及行业部门</t>
  </si>
  <si>
    <t>村名</t>
  </si>
  <si>
    <t>项目名称
（与项目库一致）</t>
  </si>
  <si>
    <t>项目库信息</t>
  </si>
  <si>
    <t>项目摘要</t>
  </si>
  <si>
    <t>项目建设进度</t>
  </si>
  <si>
    <t>项目预算总投资</t>
  </si>
  <si>
    <t>资金来源</t>
  </si>
  <si>
    <t>项目覆盖</t>
  </si>
  <si>
    <t>资金使用监管责任单位</t>
  </si>
  <si>
    <t>项目实施监管责任单位</t>
  </si>
  <si>
    <t>备注</t>
  </si>
  <si>
    <t>备注2</t>
  </si>
  <si>
    <t>建设性质</t>
  </si>
  <si>
    <t>项目类型</t>
  </si>
  <si>
    <t>项目二级类型</t>
  </si>
  <si>
    <t>项目子类型</t>
  </si>
  <si>
    <t>项目地点</t>
  </si>
  <si>
    <t>项目内容及规模</t>
  </si>
  <si>
    <t>项目建设标准</t>
  </si>
  <si>
    <t>项目资金补助标准</t>
  </si>
  <si>
    <t>市级财政衔接资金</t>
  </si>
  <si>
    <t>筹工筹劳或自筹（万元）</t>
  </si>
  <si>
    <t>受益总户（户）</t>
  </si>
  <si>
    <t>受益总人数（人）</t>
  </si>
  <si>
    <t>脱贫村（个）</t>
  </si>
  <si>
    <t>惠及脱贫户数（户）</t>
  </si>
  <si>
    <t>惠及脱贫人数（人）</t>
  </si>
  <si>
    <t>区农业农村局</t>
  </si>
  <si>
    <t>各相关村</t>
  </si>
  <si>
    <t>利州区2025年防返贫基金（第二批）</t>
  </si>
  <si>
    <t>新建</t>
  </si>
  <si>
    <t>巩固“三保障”成果</t>
  </si>
  <si>
    <t>综合保障</t>
  </si>
  <si>
    <t>防贫保险(基金)</t>
  </si>
  <si>
    <t>对脱贫不稳定户、边缘易致贫户、突发严重困难户防返贫致贫风险救助</t>
  </si>
  <si>
    <t>按照防返贫致贫风险救助基金
管理办法执行</t>
  </si>
  <si>
    <t>按照防返贫致贫风险救助基金管理办法执行</t>
  </si>
  <si>
    <t>2025年9月30前完成</t>
  </si>
  <si>
    <t>详表由区农业农村局提供</t>
  </si>
  <si>
    <t>政策性</t>
  </si>
  <si>
    <t>区人力资源和社会保障局</t>
  </si>
  <si>
    <t>利州区脱贫人口2025年跨区域务工交通补助（第三、四季度）</t>
  </si>
  <si>
    <t>就业项目</t>
  </si>
  <si>
    <t>务工补助</t>
  </si>
  <si>
    <t>交通费补助</t>
  </si>
  <si>
    <t>1.省外稳定务工脱贫人口（含防止返贫监测对象）交通补助1879人；
2.县域外省域内稳定务工脱贫人口（含防止返贫监测对象）700人。</t>
  </si>
  <si>
    <t>1.3个月至5个月省外稳定务工脱贫人口（含防止返贫监测对象）284人；
2.5个月以上（不含5个月）省外稳定务工脱贫人口（含防止返贫监测对象）1595人；
3.3个月至5个月县域外省域内务工脱贫人口（含防止返贫监测对象）52人；
4.5个月以上（不含5个月）县域外省域内务工脱贫人口（含防止返贫监测对象648人。</t>
  </si>
  <si>
    <t>1.3个月至5个月省外稳定务工交通补助800元；
2.5个月以上（不含5个月）省外稳定务工交通补助1200元；
3.3个月至5个月县域外省域内务工交通补助200元；
4.5个月以上（不含5个月）县域外省域内务工交通补助400元。</t>
  </si>
  <si>
    <t>2025年12月20前完成</t>
  </si>
  <si>
    <t>详表由区人力资源和社会保障局提供</t>
  </si>
  <si>
    <t>大石镇</t>
  </si>
  <si>
    <t>前进村</t>
  </si>
  <si>
    <t>大石镇前进村2025年饮用水管网改造项目</t>
  </si>
  <si>
    <t>乡村建设行动</t>
  </si>
  <si>
    <t>农村基础设施（含产业配套设施）</t>
  </si>
  <si>
    <t>农村供水保障设施建设</t>
  </si>
  <si>
    <t>1.2组</t>
  </si>
  <si>
    <t>1.新建管道3400米；
2.切割、破碎路面3120米；
3.恢复路面314立方米。</t>
  </si>
  <si>
    <t>1.新建管道3400米；（其中75#管件420米、63#管件560米、32#管件900米、50#管件1520米）；
2.切割、破碎路面3120米；
3.恢复路面采用砼C25商混。</t>
  </si>
  <si>
    <t>1.75#管件综合单价22元/米；
2.63#管件综合单价14元/米；
3.32#管件综合单价6元/米；
4.50#管件综合单价11元/米；
5.切割路面、破碎路面综合单价40元/米；
6.恢复路面商混综合单价520元/立方米。</t>
  </si>
  <si>
    <t>2025年10月30前完成</t>
  </si>
  <si>
    <t>区水利局</t>
  </si>
  <si>
    <t>大石镇人民政府</t>
  </si>
  <si>
    <t>该项目要审计</t>
  </si>
  <si>
    <t>民生实事</t>
  </si>
  <si>
    <t>三堆镇</t>
  </si>
  <si>
    <t>龙星村</t>
  </si>
  <si>
    <t>三堆镇龙星村2025年产业发展配套提升项目</t>
  </si>
  <si>
    <t>产业发展</t>
  </si>
  <si>
    <t>生产项目</t>
  </si>
  <si>
    <t>养殖业基地</t>
  </si>
  <si>
    <t>5组</t>
  </si>
  <si>
    <t>1.硬化产业路500米；
2.装卸场地硬化280平方米。</t>
  </si>
  <si>
    <t>1.砼C25道路硬化宽3米厚0.18米；
2.装卸场地砼C20硬化厚0.15米。</t>
  </si>
  <si>
    <t>砼C25补助标准570/立方米</t>
  </si>
  <si>
    <t>三堆镇人民政府</t>
  </si>
  <si>
    <t>荣山镇</t>
  </si>
  <si>
    <t>张坝社区</t>
  </si>
  <si>
    <t>荣山镇张坝社区2025年路灯安装及组道硬化项目</t>
  </si>
  <si>
    <t>农村道路建设（通村路、通户路、）</t>
  </si>
  <si>
    <t>1、2组和小圆包安置点</t>
  </si>
  <si>
    <t>1.安装路灯115盏（小圆包安置点86盏，张坝社区1、2组29盏）；                                  2.硬化组道340米。</t>
  </si>
  <si>
    <t>1.灯杆全钢材质高6米厚3毫米上口径60毫米下口径130毫米，80瓦单晶硅太阳板，80安锂电池，80瓦LED灯，抗风力8级大风，保质期3年。
2.砼C25硬化组道厚0.18米（共计210立方米）。</t>
  </si>
  <si>
    <t>1.路灯综合单价1380元/盏（包安装，路灯型号和单价参照2024年和美乡村建设项目）；
2.砼C25硬化组道综合单价520元/立方米。</t>
  </si>
  <si>
    <t>荣山镇人民政府</t>
  </si>
  <si>
    <t>上西街道</t>
  </si>
  <si>
    <t>橄榄园社区</t>
  </si>
  <si>
    <t>上西街道橄榄园社区2025年广元市留置中心外侧道路建设项目</t>
  </si>
  <si>
    <t>4组</t>
  </si>
  <si>
    <t>1.道路基础开挖500立方米； 
2.新建堡坎254立方米；                 
3.新建砼排水管道42米；
4.道路基础回填360立方米；     
5.组道硬化长60米。</t>
  </si>
  <si>
    <t>1.道路开挖土石基础；
2.砼C20片石堡坎（片石比例不大于30%）；
3.Φ400水泥涵2米/根；
4.道路基础换填页岩土；
5.砼C25硬化道路宽6米厚0.18米。</t>
  </si>
  <si>
    <t>1.土石方开挖12元/立方米（含运距5公里以内）；
2.砼C20片石堡坎（片石比例不大于30%）补助标准440元/立方米；
3.Φ400水泥涵2米长管综合单价200元/根；
4.道路基础换填页岩土16元/立方米（含运距6公里以内，夯实）；
5.砼C25硬化组道综合单价500元/立方米。</t>
  </si>
  <si>
    <t>2025年11月中旬前完成</t>
  </si>
  <si>
    <t>区交通运输局</t>
  </si>
  <si>
    <t>上西街道办事处</t>
  </si>
  <si>
    <t>领导调研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</si>
</sst>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22"/>
      <name val="宋体"/>
      <charset val="134"/>
    </font>
    <font>
      <sz val="9"/>
      <name val="黑体"/>
      <charset val="134"/>
    </font>
    <font>
      <sz val="9"/>
      <name val="宋体"/>
      <charset val="134"/>
    </font>
    <font>
      <sz val="12"/>
      <name val="宋体"/>
      <charset val="134"/>
    </font>
    <font>
      <sz val="22"/>
      <name val="方正小标宋简体"/>
      <charset val="134"/>
    </font>
    <font>
      <sz val="9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0" applyNumberFormat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5" borderId="12" applyNumberFormat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>
      <alignment vertical="center"/>
    </xf>
    <xf numFmtId="0" fontId="4" fillId="0" borderId="0">
      <alignment vertical="center"/>
    </xf>
  </cellStyleXfs>
  <cellXfs count="28">
    <xf numFmtId="0" fontId="0" fillId="0" borderId="0" xfId="0">
      <alignment vertical="center"/>
    </xf>
    <xf numFmtId="0" fontId="1" fillId="0" borderId="0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49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left" vertical="center" wrapText="1"/>
    </xf>
    <xf numFmtId="0" fontId="5" fillId="0" borderId="0" xfId="0" applyNumberFormat="1" applyFont="1" applyFill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5 2" xfId="49"/>
    <cellStyle name="常规 2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kylin\&#26700;&#38754;\D:\WeChat%20Files\qq2305022\FileStorage\File\2025-06\&#20648;&#22791;&#39033;&#30446;&#24211;&#35745;&#21010;&#34920;2025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储备项目表"/>
      <sheetName val="底稿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0"/>
  <sheetViews>
    <sheetView tabSelected="1" topLeftCell="J1" workbookViewId="0">
      <pane ySplit="3" topLeftCell="A4" activePane="bottomLeft" state="frozen"/>
      <selection/>
      <selection pane="bottomLeft" activeCell="N4" sqref="N4:P4"/>
    </sheetView>
  </sheetViews>
  <sheetFormatPr defaultColWidth="9" defaultRowHeight="14.25"/>
  <cols>
    <col min="1" max="1" width="4" style="4" customWidth="1"/>
    <col min="2" max="2" width="10.625" style="4" customWidth="1"/>
    <col min="3" max="3" width="9" style="4"/>
    <col min="4" max="4" width="15.25" style="4" customWidth="1"/>
    <col min="5" max="5" width="6.25" style="4" customWidth="1"/>
    <col min="6" max="6" width="11.75" style="4" customWidth="1"/>
    <col min="7" max="7" width="9.625" style="4" customWidth="1"/>
    <col min="8" max="8" width="15.4666666666667" style="4" customWidth="1"/>
    <col min="9" max="9" width="9" style="4" customWidth="1"/>
    <col min="10" max="10" width="33.5" style="5" customWidth="1"/>
    <col min="11" max="11" width="34.125" style="5" customWidth="1"/>
    <col min="12" max="12" width="31.75" style="5" customWidth="1"/>
    <col min="13" max="13" width="11.125" style="4" customWidth="1"/>
    <col min="14" max="15" width="9" style="4" customWidth="1"/>
    <col min="16" max="16" width="10.6916666666667" style="4" customWidth="1"/>
    <col min="17" max="20" width="9" style="4" customWidth="1"/>
    <col min="21" max="21" width="8.46666666666667" style="4" customWidth="1"/>
    <col min="22" max="22" width="7.375" style="4" customWidth="1"/>
    <col min="23" max="23" width="7" style="4" customWidth="1"/>
    <col min="24" max="24" width="10.375" style="4" customWidth="1"/>
    <col min="25" max="25" width="11" style="4" hidden="1" customWidth="1"/>
    <col min="26" max="16384" width="9" style="6"/>
  </cols>
  <sheetData>
    <row r="1" s="1" customFormat="1" ht="28.5" spans="1:25">
      <c r="A1" s="7" t="s">
        <v>0</v>
      </c>
      <c r="B1" s="7"/>
      <c r="C1" s="7"/>
      <c r="D1" s="7"/>
      <c r="E1" s="7"/>
      <c r="F1" s="7"/>
      <c r="G1" s="7"/>
      <c r="H1" s="7"/>
      <c r="I1" s="7"/>
      <c r="J1" s="13"/>
      <c r="K1" s="13"/>
      <c r="L1" s="13"/>
      <c r="M1" s="7"/>
      <c r="N1" s="14"/>
      <c r="O1" s="14"/>
      <c r="P1" s="14"/>
      <c r="Q1" s="7"/>
      <c r="R1" s="7"/>
      <c r="S1" s="7"/>
      <c r="T1" s="7"/>
      <c r="U1" s="7"/>
      <c r="V1" s="7"/>
      <c r="W1" s="7"/>
      <c r="X1" s="7"/>
      <c r="Y1" s="7"/>
    </row>
    <row r="2" s="2" customFormat="1" ht="28" customHeight="1" spans="1:25">
      <c r="A2" s="8" t="s">
        <v>1</v>
      </c>
      <c r="B2" s="8" t="s">
        <v>2</v>
      </c>
      <c r="C2" s="8" t="s">
        <v>3</v>
      </c>
      <c r="D2" s="9" t="s">
        <v>4</v>
      </c>
      <c r="E2" s="10" t="s">
        <v>5</v>
      </c>
      <c r="F2" s="10"/>
      <c r="G2" s="10"/>
      <c r="H2" s="10"/>
      <c r="I2" s="15" t="s">
        <v>6</v>
      </c>
      <c r="J2" s="16"/>
      <c r="K2" s="17"/>
      <c r="L2" s="18"/>
      <c r="M2" s="19" t="s">
        <v>7</v>
      </c>
      <c r="N2" s="20" t="s">
        <v>8</v>
      </c>
      <c r="O2" s="20" t="s">
        <v>9</v>
      </c>
      <c r="P2" s="20"/>
      <c r="Q2" s="10" t="s">
        <v>10</v>
      </c>
      <c r="R2" s="10"/>
      <c r="S2" s="10"/>
      <c r="T2" s="10"/>
      <c r="U2" s="10"/>
      <c r="V2" s="8" t="s">
        <v>11</v>
      </c>
      <c r="W2" s="8" t="s">
        <v>12</v>
      </c>
      <c r="X2" s="8" t="s">
        <v>13</v>
      </c>
      <c r="Y2" s="8" t="s">
        <v>14</v>
      </c>
    </row>
    <row r="3" s="2" customFormat="1" ht="44" customHeight="1" spans="1:25">
      <c r="A3" s="8"/>
      <c r="B3" s="8"/>
      <c r="C3" s="8"/>
      <c r="D3" s="9"/>
      <c r="E3" s="11" t="s">
        <v>15</v>
      </c>
      <c r="F3" s="10" t="s">
        <v>16</v>
      </c>
      <c r="G3" s="10" t="s">
        <v>17</v>
      </c>
      <c r="H3" s="10" t="s">
        <v>18</v>
      </c>
      <c r="I3" s="10" t="s">
        <v>19</v>
      </c>
      <c r="J3" s="21" t="s">
        <v>20</v>
      </c>
      <c r="K3" s="22" t="s">
        <v>21</v>
      </c>
      <c r="L3" s="23" t="s">
        <v>22</v>
      </c>
      <c r="M3" s="24"/>
      <c r="N3" s="20"/>
      <c r="O3" s="20" t="s">
        <v>23</v>
      </c>
      <c r="P3" s="20" t="s">
        <v>24</v>
      </c>
      <c r="Q3" s="10" t="s">
        <v>25</v>
      </c>
      <c r="R3" s="10" t="s">
        <v>26</v>
      </c>
      <c r="S3" s="10" t="s">
        <v>27</v>
      </c>
      <c r="T3" s="10" t="s">
        <v>28</v>
      </c>
      <c r="U3" s="10" t="s">
        <v>29</v>
      </c>
      <c r="V3" s="8"/>
      <c r="W3" s="8"/>
      <c r="X3" s="8"/>
      <c r="Y3" s="8"/>
    </row>
    <row r="4" s="3" customFormat="1" ht="26" customHeight="1" spans="1:25">
      <c r="A4" s="10"/>
      <c r="B4" s="10"/>
      <c r="C4" s="10"/>
      <c r="D4" s="11"/>
      <c r="E4" s="11"/>
      <c r="F4" s="10"/>
      <c r="G4" s="10"/>
      <c r="H4" s="10"/>
      <c r="I4" s="10"/>
      <c r="J4" s="23"/>
      <c r="K4" s="22"/>
      <c r="L4" s="23"/>
      <c r="M4" s="10"/>
      <c r="N4" s="25">
        <f>SUM(N5:N10)</f>
        <v>385.25</v>
      </c>
      <c r="O4" s="25">
        <f>SUM(O5:O10)</f>
        <v>383.45</v>
      </c>
      <c r="P4" s="25">
        <f>SUM(P5:P10)</f>
        <v>1.8</v>
      </c>
      <c r="Q4" s="25">
        <f t="shared" ref="N4:S4" si="0">SUM(Q5:Q10)</f>
        <v>889</v>
      </c>
      <c r="R4" s="25">
        <f t="shared" si="0"/>
        <v>3280</v>
      </c>
      <c r="S4" s="25">
        <f t="shared" si="0"/>
        <v>54</v>
      </c>
      <c r="T4" s="25">
        <v>1172</v>
      </c>
      <c r="U4" s="25">
        <v>4327</v>
      </c>
      <c r="V4" s="10"/>
      <c r="W4" s="10"/>
      <c r="X4" s="10"/>
      <c r="Y4" s="10"/>
    </row>
    <row r="5" s="3" customFormat="1" ht="64" customHeight="1" spans="1:25">
      <c r="A5" s="10">
        <v>1</v>
      </c>
      <c r="B5" s="10" t="s">
        <v>30</v>
      </c>
      <c r="C5" s="10" t="s">
        <v>31</v>
      </c>
      <c r="D5" s="10" t="s">
        <v>32</v>
      </c>
      <c r="E5" s="10" t="s">
        <v>33</v>
      </c>
      <c r="F5" s="10" t="s">
        <v>34</v>
      </c>
      <c r="G5" s="10" t="s">
        <v>35</v>
      </c>
      <c r="H5" s="10" t="s">
        <v>36</v>
      </c>
      <c r="I5" s="10" t="s">
        <v>31</v>
      </c>
      <c r="J5" s="23" t="s">
        <v>37</v>
      </c>
      <c r="K5" s="23" t="s">
        <v>38</v>
      </c>
      <c r="L5" s="23" t="s">
        <v>39</v>
      </c>
      <c r="M5" s="10" t="s">
        <v>40</v>
      </c>
      <c r="N5" s="25">
        <f t="shared" ref="N5:N10" si="1">O5+P5</f>
        <v>45</v>
      </c>
      <c r="O5" s="25">
        <v>45</v>
      </c>
      <c r="P5" s="25">
        <v>0</v>
      </c>
      <c r="Q5" s="25">
        <v>0</v>
      </c>
      <c r="R5" s="25">
        <v>0</v>
      </c>
      <c r="S5" s="25">
        <v>21</v>
      </c>
      <c r="T5" s="25">
        <v>245</v>
      </c>
      <c r="U5" s="25">
        <v>862</v>
      </c>
      <c r="V5" s="25" t="s">
        <v>30</v>
      </c>
      <c r="W5" s="25" t="s">
        <v>30</v>
      </c>
      <c r="X5" s="25" t="s">
        <v>41</v>
      </c>
      <c r="Y5" s="10" t="s">
        <v>42</v>
      </c>
    </row>
    <row r="6" s="4" customFormat="1" ht="114" customHeight="1" spans="1:25">
      <c r="A6" s="10">
        <v>2</v>
      </c>
      <c r="B6" s="12" t="s">
        <v>43</v>
      </c>
      <c r="C6" s="12" t="s">
        <v>31</v>
      </c>
      <c r="D6" s="12" t="s">
        <v>44</v>
      </c>
      <c r="E6" s="12" t="s">
        <v>33</v>
      </c>
      <c r="F6" s="12" t="s">
        <v>45</v>
      </c>
      <c r="G6" s="12" t="s">
        <v>46</v>
      </c>
      <c r="H6" s="12" t="s">
        <v>47</v>
      </c>
      <c r="I6" s="12" t="s">
        <v>31</v>
      </c>
      <c r="J6" s="26" t="s">
        <v>48</v>
      </c>
      <c r="K6" s="26" t="s">
        <v>49</v>
      </c>
      <c r="L6" s="26" t="s">
        <v>50</v>
      </c>
      <c r="M6" s="10" t="s">
        <v>51</v>
      </c>
      <c r="N6" s="25">
        <f t="shared" si="1"/>
        <v>241.11</v>
      </c>
      <c r="O6" s="27">
        <v>241.11</v>
      </c>
      <c r="P6" s="12">
        <v>0</v>
      </c>
      <c r="Q6" s="12">
        <v>0</v>
      </c>
      <c r="R6" s="12">
        <v>0</v>
      </c>
      <c r="S6" s="12">
        <v>32</v>
      </c>
      <c r="T6" s="12">
        <v>984</v>
      </c>
      <c r="U6" s="12">
        <v>4053</v>
      </c>
      <c r="V6" s="12" t="s">
        <v>43</v>
      </c>
      <c r="W6" s="12" t="s">
        <v>43</v>
      </c>
      <c r="X6" s="12" t="s">
        <v>52</v>
      </c>
      <c r="Y6" s="12" t="s">
        <v>42</v>
      </c>
    </row>
    <row r="7" s="3" customFormat="1" ht="81" customHeight="1" spans="1:25">
      <c r="A7" s="10">
        <v>3</v>
      </c>
      <c r="B7" s="10" t="s">
        <v>53</v>
      </c>
      <c r="C7" s="10" t="s">
        <v>54</v>
      </c>
      <c r="D7" s="10" t="s">
        <v>55</v>
      </c>
      <c r="E7" s="10" t="s">
        <v>33</v>
      </c>
      <c r="F7" s="10" t="s">
        <v>56</v>
      </c>
      <c r="G7" s="10" t="s">
        <v>57</v>
      </c>
      <c r="H7" s="10" t="s">
        <v>58</v>
      </c>
      <c r="I7" s="10" t="s">
        <v>59</v>
      </c>
      <c r="J7" s="23" t="s">
        <v>60</v>
      </c>
      <c r="K7" s="23" t="s">
        <v>61</v>
      </c>
      <c r="L7" s="23" t="s">
        <v>62</v>
      </c>
      <c r="M7" s="10" t="s">
        <v>63</v>
      </c>
      <c r="N7" s="25">
        <f t="shared" si="1"/>
        <v>32.34</v>
      </c>
      <c r="O7" s="25">
        <v>31.84</v>
      </c>
      <c r="P7" s="25">
        <v>0.5</v>
      </c>
      <c r="Q7" s="25">
        <v>220</v>
      </c>
      <c r="R7" s="25">
        <v>800</v>
      </c>
      <c r="S7" s="25">
        <v>0</v>
      </c>
      <c r="T7" s="25">
        <v>1</v>
      </c>
      <c r="U7" s="25">
        <v>5</v>
      </c>
      <c r="V7" s="25" t="s">
        <v>64</v>
      </c>
      <c r="W7" s="25" t="s">
        <v>65</v>
      </c>
      <c r="X7" s="25" t="s">
        <v>66</v>
      </c>
      <c r="Y7" s="10" t="s">
        <v>67</v>
      </c>
    </row>
    <row r="8" s="3" customFormat="1" ht="51" customHeight="1" spans="1:25">
      <c r="A8" s="10">
        <v>4</v>
      </c>
      <c r="B8" s="10" t="s">
        <v>68</v>
      </c>
      <c r="C8" s="10" t="s">
        <v>69</v>
      </c>
      <c r="D8" s="10" t="s">
        <v>70</v>
      </c>
      <c r="E8" s="10" t="s">
        <v>33</v>
      </c>
      <c r="F8" s="10" t="s">
        <v>71</v>
      </c>
      <c r="G8" s="10" t="s">
        <v>72</v>
      </c>
      <c r="H8" s="10" t="s">
        <v>73</v>
      </c>
      <c r="I8" s="10" t="s">
        <v>74</v>
      </c>
      <c r="J8" s="23" t="s">
        <v>75</v>
      </c>
      <c r="K8" s="23" t="s">
        <v>76</v>
      </c>
      <c r="L8" s="23" t="s">
        <v>77</v>
      </c>
      <c r="M8" s="10" t="s">
        <v>63</v>
      </c>
      <c r="N8" s="25">
        <f t="shared" si="1"/>
        <v>18.08</v>
      </c>
      <c r="O8" s="25">
        <v>17.78</v>
      </c>
      <c r="P8" s="25">
        <v>0.3</v>
      </c>
      <c r="Q8" s="25">
        <v>457</v>
      </c>
      <c r="R8" s="25">
        <v>1650</v>
      </c>
      <c r="S8" s="25">
        <v>1</v>
      </c>
      <c r="T8" s="25">
        <v>132</v>
      </c>
      <c r="U8" s="25">
        <v>486</v>
      </c>
      <c r="V8" s="25" t="s">
        <v>30</v>
      </c>
      <c r="W8" s="25" t="s">
        <v>78</v>
      </c>
      <c r="X8" s="25" t="s">
        <v>66</v>
      </c>
      <c r="Y8" s="10" t="s">
        <v>67</v>
      </c>
    </row>
    <row r="9" s="3" customFormat="1" ht="69" customHeight="1" spans="1:25">
      <c r="A9" s="10">
        <v>5</v>
      </c>
      <c r="B9" s="10" t="s">
        <v>79</v>
      </c>
      <c r="C9" s="10" t="s">
        <v>80</v>
      </c>
      <c r="D9" s="10" t="s">
        <v>81</v>
      </c>
      <c r="E9" s="10" t="s">
        <v>33</v>
      </c>
      <c r="F9" s="10" t="s">
        <v>56</v>
      </c>
      <c r="G9" s="10" t="s">
        <v>57</v>
      </c>
      <c r="H9" s="10" t="s">
        <v>82</v>
      </c>
      <c r="I9" s="10" t="s">
        <v>83</v>
      </c>
      <c r="J9" s="23" t="s">
        <v>84</v>
      </c>
      <c r="K9" s="23" t="s">
        <v>85</v>
      </c>
      <c r="L9" s="23" t="s">
        <v>86</v>
      </c>
      <c r="M9" s="10" t="s">
        <v>63</v>
      </c>
      <c r="N9" s="25">
        <f t="shared" si="1"/>
        <v>32.22</v>
      </c>
      <c r="O9" s="25">
        <v>31.72</v>
      </c>
      <c r="P9" s="25">
        <v>0.5</v>
      </c>
      <c r="Q9" s="25">
        <v>132</v>
      </c>
      <c r="R9" s="25">
        <v>510</v>
      </c>
      <c r="S9" s="25"/>
      <c r="T9" s="25">
        <v>35</v>
      </c>
      <c r="U9" s="25">
        <v>105</v>
      </c>
      <c r="V9" s="25" t="s">
        <v>30</v>
      </c>
      <c r="W9" s="25" t="s">
        <v>87</v>
      </c>
      <c r="X9" s="25" t="s">
        <v>66</v>
      </c>
      <c r="Y9" s="10" t="s">
        <v>67</v>
      </c>
    </row>
    <row r="10" s="3" customFormat="1" ht="99" customHeight="1" spans="1:25">
      <c r="A10" s="10">
        <v>6</v>
      </c>
      <c r="B10" s="10" t="s">
        <v>88</v>
      </c>
      <c r="C10" s="10" t="s">
        <v>89</v>
      </c>
      <c r="D10" s="10" t="s">
        <v>90</v>
      </c>
      <c r="E10" s="10" t="s">
        <v>33</v>
      </c>
      <c r="F10" s="10" t="s">
        <v>56</v>
      </c>
      <c r="G10" s="10" t="s">
        <v>57</v>
      </c>
      <c r="H10" s="10" t="s">
        <v>82</v>
      </c>
      <c r="I10" s="10" t="s">
        <v>91</v>
      </c>
      <c r="J10" s="23" t="s">
        <v>92</v>
      </c>
      <c r="K10" s="23" t="s">
        <v>93</v>
      </c>
      <c r="L10" s="23" t="s">
        <v>94</v>
      </c>
      <c r="M10" s="10" t="s">
        <v>95</v>
      </c>
      <c r="N10" s="25">
        <f t="shared" si="1"/>
        <v>16.5</v>
      </c>
      <c r="O10" s="25">
        <v>16</v>
      </c>
      <c r="P10" s="25">
        <v>0.5</v>
      </c>
      <c r="Q10" s="25">
        <v>80</v>
      </c>
      <c r="R10" s="25">
        <v>320</v>
      </c>
      <c r="S10" s="25">
        <v>0</v>
      </c>
      <c r="T10" s="25">
        <v>2</v>
      </c>
      <c r="U10" s="25">
        <v>9</v>
      </c>
      <c r="V10" s="25" t="s">
        <v>96</v>
      </c>
      <c r="W10" s="25" t="s">
        <v>97</v>
      </c>
      <c r="X10" s="25" t="s">
        <v>66</v>
      </c>
      <c r="Y10" s="10" t="s">
        <v>98</v>
      </c>
    </row>
  </sheetData>
  <mergeCells count="15">
    <mergeCell ref="A1:Y1"/>
    <mergeCell ref="E2:H2"/>
    <mergeCell ref="I2:L2"/>
    <mergeCell ref="O2:P2"/>
    <mergeCell ref="Q2:U2"/>
    <mergeCell ref="A2:A3"/>
    <mergeCell ref="B2:B3"/>
    <mergeCell ref="C2:C3"/>
    <mergeCell ref="D2:D3"/>
    <mergeCell ref="M2:M3"/>
    <mergeCell ref="N2:N3"/>
    <mergeCell ref="V2:V3"/>
    <mergeCell ref="W2:W3"/>
    <mergeCell ref="X2:X3"/>
    <mergeCell ref="Y2:Y3"/>
  </mergeCells>
  <pageMargins left="0.75" right="0.75" top="1" bottom="1" header="0.5" footer="0.5"/>
  <pageSetup paperSize="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最终6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曾爱</cp:lastModifiedBy>
  <dcterms:created xsi:type="dcterms:W3CDTF">2025-06-16T17:30:00Z</dcterms:created>
  <dcterms:modified xsi:type="dcterms:W3CDTF">2025-09-17T08:09:01Z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EB319AA0799A4A4CB8143D12933653E2_13</vt:lpwstr>
  </property>
  <property fmtid="{D5CDD505-2E9C-101B-9397-08002B2CF9AE}" pid="3" name="KSOProductBuildVer">
    <vt:lpwstr>2052-12.1.0.22529</vt:lpwstr>
  </property>
</Properties>
</file>