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8800" windowHeight="12465"/>
  </bookViews>
  <sheets>
    <sheet name="1-4-广元12.9卫生公共基础考试-成绩单" sheetId="1" r:id="rId1"/>
  </sheets>
  <externalReferences>
    <externalReference r:id="rId2"/>
  </externalReferences>
  <definedNames>
    <definedName name="_xlnm._FilterDatabase" localSheetId="0" hidden="1">'1-4-广元12.9卫生公共基础考试-成绩单'!$A$3:$Q$5</definedName>
    <definedName name="_xlnm.Print_Titles" localSheetId="0">'1-4-广元12.9卫生公共基础考试-成绩单'!$3:$3</definedName>
  </definedNames>
  <calcPr calcId="144525"/>
</workbook>
</file>

<file path=xl/sharedStrings.xml><?xml version="1.0" encoding="utf-8"?>
<sst xmlns="http://schemas.openxmlformats.org/spreadsheetml/2006/main" count="25">
  <si>
    <t>附件：</t>
  </si>
  <si>
    <t>广元市利州区2018年下半年公开招聘事业单位工作人员复检结果</t>
  </si>
  <si>
    <t>序号</t>
  </si>
  <si>
    <t>姓名</t>
  </si>
  <si>
    <t>身份证号码</t>
  </si>
  <si>
    <t>职位名称</t>
  </si>
  <si>
    <t>职位编号</t>
  </si>
  <si>
    <t>单位名称</t>
  </si>
  <si>
    <t>招聘人数</t>
  </si>
  <si>
    <t>笔试成绩</t>
  </si>
  <si>
    <t>加分后成绩</t>
  </si>
  <si>
    <t>笔试折合后成绩</t>
  </si>
  <si>
    <t>综合面试成绩</t>
  </si>
  <si>
    <t>技能测试</t>
  </si>
  <si>
    <t>面试折合后成绩</t>
  </si>
  <si>
    <t>总成绩</t>
  </si>
  <si>
    <t>名次</t>
  </si>
  <si>
    <t>备注</t>
  </si>
  <si>
    <t>魏霞</t>
  </si>
  <si>
    <t>中医（专技岗位）</t>
  </si>
  <si>
    <t>利州区中医医院</t>
  </si>
  <si>
    <t>复检合格</t>
  </si>
  <si>
    <t>侯宇芳</t>
  </si>
  <si>
    <t>妇产科（专技岗位）</t>
  </si>
  <si>
    <t>利州区社区卫生服务中心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</si>
</sst>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00000"/>
  </numFmts>
  <fonts count="26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color indexed="8"/>
      <name val="微软雅黑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59">
          <cell r="A59" t="str">
            <v>510811199111285322</v>
          </cell>
        </row>
        <row r="257">
          <cell r="A257" t="str">
            <v>511381199212317883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R5" sqref="R5"/>
    </sheetView>
  </sheetViews>
  <sheetFormatPr defaultColWidth="9" defaultRowHeight="26.25" customHeight="1" outlineLevelRow="5"/>
  <cols>
    <col min="1" max="1" width="7.625" style="1" customWidth="1"/>
    <col min="2" max="2" width="9" style="1"/>
    <col min="3" max="3" width="21.5" style="2" customWidth="1"/>
    <col min="4" max="4" width="17.625" style="2" customWidth="1"/>
    <col min="5" max="5" width="12.3333333333333" style="1" customWidth="1"/>
    <col min="6" max="6" width="22.6666666666667" style="1" customWidth="1"/>
    <col min="7" max="8" width="8" style="1" customWidth="1"/>
    <col min="9" max="9" width="10.125" style="1" customWidth="1"/>
    <col min="10" max="10" width="14.2166666666667" style="1" customWidth="1"/>
    <col min="11" max="11" width="12.25" style="1" customWidth="1"/>
    <col min="12" max="12" width="8.875" style="1" customWidth="1"/>
    <col min="13" max="13" width="12.625" style="3" customWidth="1"/>
    <col min="14" max="14" width="8.625" style="3" customWidth="1"/>
    <col min="15" max="15" width="7.5" style="1" customWidth="1"/>
    <col min="16" max="16" width="10.5" style="1" customWidth="1"/>
    <col min="17" max="17" width="10.25" style="1" customWidth="1"/>
    <col min="18" max="16384" width="9" style="1"/>
  </cols>
  <sheetData>
    <row r="1" ht="15" customHeight="1" spans="1:17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9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23.1" customHeight="1" spans="1:17">
      <c r="A3" s="6" t="s">
        <v>2</v>
      </c>
      <c r="B3" s="7" t="s">
        <v>3</v>
      </c>
      <c r="C3" s="8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2" t="s">
        <v>14</v>
      </c>
      <c r="N3" s="12" t="s">
        <v>15</v>
      </c>
      <c r="O3" s="6" t="s">
        <v>16</v>
      </c>
      <c r="P3" s="6"/>
      <c r="Q3" s="6" t="s">
        <v>17</v>
      </c>
    </row>
    <row r="4" ht="25" customHeight="1" spans="1:17">
      <c r="A4" s="6">
        <v>1</v>
      </c>
      <c r="B4" s="7" t="s">
        <v>18</v>
      </c>
      <c r="C4" s="6" t="str">
        <f>REPLACE([1]Sheet1!A59,7,4,"****")</f>
        <v>510811****11285322</v>
      </c>
      <c r="D4" s="9" t="s">
        <v>19</v>
      </c>
      <c r="E4" s="7">
        <v>20181109</v>
      </c>
      <c r="F4" s="10" t="s">
        <v>20</v>
      </c>
      <c r="G4" s="11">
        <v>4</v>
      </c>
      <c r="H4" s="7">
        <v>46</v>
      </c>
      <c r="I4" s="7">
        <v>46</v>
      </c>
      <c r="J4" s="6">
        <f>I4*60%</f>
        <v>27.6</v>
      </c>
      <c r="K4" s="6">
        <v>61.67</v>
      </c>
      <c r="L4" s="6"/>
      <c r="M4" s="12">
        <f>K4*40%</f>
        <v>24.668</v>
      </c>
      <c r="N4" s="12">
        <f>J4+M4</f>
        <v>52.268</v>
      </c>
      <c r="O4" s="6">
        <v>4</v>
      </c>
      <c r="P4" s="13" t="s">
        <v>21</v>
      </c>
      <c r="Q4" s="14"/>
    </row>
    <row r="5" ht="25" customHeight="1" spans="1:17">
      <c r="A5" s="6">
        <v>2</v>
      </c>
      <c r="B5" s="7" t="s">
        <v>22</v>
      </c>
      <c r="C5" s="6" t="str">
        <f>REPLACE([1]Sheet1!A257,7,4,"****")</f>
        <v>511381****12317883</v>
      </c>
      <c r="D5" s="9" t="s">
        <v>23</v>
      </c>
      <c r="E5" s="7">
        <v>20181114</v>
      </c>
      <c r="F5" s="10" t="s">
        <v>24</v>
      </c>
      <c r="G5" s="11">
        <v>2</v>
      </c>
      <c r="H5" s="7">
        <v>43</v>
      </c>
      <c r="I5" s="7">
        <v>43</v>
      </c>
      <c r="J5" s="6">
        <f>I5*60%</f>
        <v>25.8</v>
      </c>
      <c r="K5" s="6">
        <v>69.33</v>
      </c>
      <c r="L5" s="6"/>
      <c r="M5" s="12">
        <f>K5*40%</f>
        <v>27.732</v>
      </c>
      <c r="N5" s="12">
        <f>J5+M5</f>
        <v>53.532</v>
      </c>
      <c r="O5" s="6">
        <v>1</v>
      </c>
      <c r="P5" s="13" t="s">
        <v>21</v>
      </c>
      <c r="Q5" s="14"/>
    </row>
    <row r="6" customHeight="1" spans="17:17">
      <c r="Q6" s="15"/>
    </row>
  </sheetData>
  <autoFilter ref="A3:Q5">
    <sortState ref="A3:Q5">
      <sortCondition ref="N3" descending="1"/>
    </sortState>
    <extLst/>
  </autoFilter>
  <mergeCells count="2">
    <mergeCell ref="B1:Q1"/>
    <mergeCell ref="A2:Q2"/>
  </mergeCells>
  <pageMargins left="0.15625" right="0.15625" top="0.577777777777778" bottom="0.5" header="0.511805555555556" footer="0.2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1-4-广元12.9卫生公共基础考试-成绩单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2018-12-17T17:53:00Z</dcterms:created>
  <cp:lastPrinted>2018-12-18T02:41:00Z</cp:lastPrinted>
  <dcterms:modified xsi:type="dcterms:W3CDTF">2019-02-11T01:50:47Z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