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乡村公益性岗位" sheetId="20" r:id="rId1"/>
    <sheet name="其他单位" sheetId="3" r:id="rId2"/>
    <sheet name="防疫巡管员" sheetId="11" r:id="rId3"/>
  </sheets>
  <definedNames>
    <definedName name="_xlnm._FilterDatabase" localSheetId="2" hidden="1">防疫巡管员!$A$3:$G$18</definedName>
    <definedName name="_xlnm._FilterDatabase" localSheetId="1" hidden="1">其他单位!#REF!</definedName>
  </definedNames>
  <calcPr calcId="144525"/>
</workbook>
</file>

<file path=xl/sharedStrings.xml><?xml version="1.0" encoding="utf-8"?>
<sst xmlns="http://schemas.openxmlformats.org/spreadsheetml/2006/main" count="112" uniqueCount="75">
  <si>
    <t>利州区2022年1月乡村公益性岗位补贴公示表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</si>
  <si>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</si>
  <si>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</si>
  <si>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</si>
  <si>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</si>
  <si>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</si>
  <si>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</si>
  <si>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</si>
  <si>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</si>
  <si>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</si>
  <si>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</si>
  <si>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</si>
  <si>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</si>
  <si>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</si>
  <si>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</si>
  <si>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</si>
  <si>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</si>
  <si>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</si>
  <si>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</si>
  <si>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</si>
  <si>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</si>
  <si>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</si>
  <si>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1月新增返贫监测1人（朱桂华）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</si>
  <si>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</si>
  <si>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</si>
  <si>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</si>
  <si>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</si>
  <si>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</si>
  <si>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</si>
  <si>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</si>
  <si>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</si>
  <si>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</si>
  <si>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</si>
  <si>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</si>
  <si>
    <t>利州区2022年1月公益性岗位（单位）补贴公示表</t>
  </si>
  <si>
    <t xml:space="preserve">                                                                                                   单位：人、元</t>
  </si>
  <si>
    <t>岗位补贴金额</t>
  </si>
  <si>
    <t>社保补贴金额</t>
  </si>
  <si>
    <t>实际补贴金额</t>
  </si>
  <si>
    <t>广元市利州区环境卫生事务中心</t>
  </si>
  <si>
    <t>戚晓东</t>
  </si>
  <si>
    <t>1月减少吴继平、姜绘珍、张义华、王秀兰</t>
  </si>
  <si>
    <t>广元市公安局利州区分局</t>
  </si>
  <si>
    <t>罗宏</t>
  </si>
  <si>
    <t>广元市万润人力资源服务有限公司</t>
  </si>
  <si>
    <t>李富海</t>
  </si>
  <si>
    <t>张明秀12月底退休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</si>
  <si>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</si>
  <si>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</si>
  <si>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</si>
  <si>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</si>
  <si>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</si>
  <si>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</si>
  <si>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</si>
  <si>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</si>
  <si>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</si>
  <si>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</si>
  <si>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补9人2021年7-12月社保补贴</t>
  </si>
  <si>
    <t>广元市利州区乡村振兴局</t>
  </si>
  <si>
    <t>白洋</t>
  </si>
  <si>
    <t xml:space="preserve">广元市利州区嘉陵街道上河街社区居民委员会（嘉陵片区零散工）	</t>
  </si>
  <si>
    <t>张学颖</t>
  </si>
  <si>
    <t>广元市退役军人服务中心</t>
  </si>
  <si>
    <t>王怡勇</t>
  </si>
  <si>
    <t>广元市利州区融媒体中心</t>
  </si>
  <si>
    <t>张继</t>
  </si>
  <si>
    <t>补1人9-12月社保补贴</t>
  </si>
  <si>
    <t>广元市利州区农业农村局（场镇保洁员）</t>
  </si>
  <si>
    <t>李依芮</t>
  </si>
  <si>
    <t>利州区2022年1月防疫公益性岗位补贴公示表</t>
  </si>
  <si>
    <t xml:space="preserve">                                                                         单位：人、元</t>
  </si>
  <si>
    <t>广元市利州区人民政府东坝街道办事处</t>
  </si>
  <si>
    <t>吴林</t>
  </si>
  <si>
    <t>广元市利州区人民政府南河街道办事处</t>
  </si>
  <si>
    <t>马金萍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</si>
</sst>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44" formatCode="_ &quot;￥&quot;* #,##0.00_ ;_ &quot;￥&quot;* \-#,##0.00_ ;_ &quot;￥&quot;* &quot;-&quot;??_ ;_ @_ "/>
    <numFmt numFmtId="177" formatCode="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2" borderId="9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35" fillId="23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0" borderId="0"/>
    <xf numFmtId="0" fontId="37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/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4" fillId="0" borderId="0"/>
    <xf numFmtId="0" fontId="0" fillId="0" borderId="0">
      <alignment vertical="center"/>
    </xf>
    <xf numFmtId="0" fontId="4" fillId="0" borderId="0"/>
    <xf numFmtId="0" fontId="4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7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60" applyFont="1" applyFill="1" applyBorder="1" applyAlignment="1">
      <alignment horizontal="center" vertical="center" wrapText="1"/>
    </xf>
    <xf numFmtId="177" fontId="10" fillId="0" borderId="1" xfId="6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5" sqref="E5"/>
    </sheetView>
  </sheetViews>
  <sheetFormatPr defaultColWidth="9" defaultRowHeight="13.5" outlineLevelCol="5"/>
  <cols>
    <col min="1" max="1" width="5.25" customWidth="1"/>
    <col min="2" max="2" width="35.375" style="27" customWidth="1"/>
    <col min="3" max="4" width="18.875" customWidth="1"/>
    <col min="5" max="5" width="21.375" customWidth="1"/>
    <col min="6" max="6" width="17.375" customWidth="1"/>
  </cols>
  <sheetData>
    <row r="1" ht="35" customHeight="1" spans="1:6">
      <c r="A1" s="5" t="s">
        <v>0</v>
      </c>
      <c r="B1" s="6"/>
      <c r="C1" s="5"/>
      <c r="D1" s="7"/>
      <c r="E1" s="5"/>
      <c r="F1" s="5"/>
    </row>
    <row r="2" ht="16" customHeight="1" spans="1:6">
      <c r="A2" s="53" t="s">
        <v>1</v>
      </c>
      <c r="B2" s="54"/>
      <c r="C2" s="53"/>
      <c r="D2" s="55"/>
      <c r="E2" s="53"/>
      <c r="F2" s="53"/>
    </row>
    <row r="3" ht="51" customHeight="1" spans="1:6">
      <c r="A3" s="56" t="s">
        <v>2</v>
      </c>
      <c r="B3" s="57" t="s">
        <v>3</v>
      </c>
      <c r="C3" s="58" t="s">
        <v>4</v>
      </c>
      <c r="D3" s="59" t="s">
        <v>5</v>
      </c>
      <c r="E3" s="56" t="s">
        <v>6</v>
      </c>
      <c r="F3" s="56" t="s">
        <v>7</v>
      </c>
    </row>
    <row r="4" s="52" customFormat="1" ht="36" customHeight="1" spans="1:6">
      <c r="A4" s="60">
        <v>1</v>
      </c>
      <c r="B4" s="61" t="s">
        <v>8</v>
      </c>
      <c r="C4" s="62">
        <v>6</v>
      </c>
      <c r="D4" s="37">
        <f>C4*500</f>
        <v>3000</v>
      </c>
      <c r="E4" s="63" t="s">
        <v>9</v>
      </c>
      <c r="F4" s="37"/>
    </row>
    <row r="5" s="52" customFormat="1" ht="36" customHeight="1" spans="1:6">
      <c r="A5" s="60">
        <v>2</v>
      </c>
      <c r="B5" s="61" t="s">
        <v>10</v>
      </c>
      <c r="C5" s="62">
        <v>15</v>
      </c>
      <c r="D5" s="37">
        <f t="shared" ref="D5:D15" si="0">C5*500</f>
        <v>7500</v>
      </c>
      <c r="E5" s="63" t="s">
        <v>11</v>
      </c>
      <c r="F5" s="37"/>
    </row>
    <row r="6" s="52" customFormat="1" ht="36" customHeight="1" spans="1:6">
      <c r="A6" s="60">
        <v>3</v>
      </c>
      <c r="B6" s="61" t="s">
        <v>12</v>
      </c>
      <c r="C6" s="62">
        <v>28</v>
      </c>
      <c r="D6" s="37">
        <f t="shared" si="0"/>
        <v>14000</v>
      </c>
      <c r="E6" s="63" t="s">
        <v>13</v>
      </c>
      <c r="F6" s="37"/>
    </row>
    <row r="7" s="52" customFormat="1" ht="36" customHeight="1" spans="1:6">
      <c r="A7" s="60">
        <v>4</v>
      </c>
      <c r="B7" s="61" t="s">
        <v>14</v>
      </c>
      <c r="C7" s="62">
        <v>14</v>
      </c>
      <c r="D7" s="37">
        <f t="shared" si="0"/>
        <v>7000</v>
      </c>
      <c r="E7" s="3" t="s">
        <v>15</v>
      </c>
      <c r="F7" s="60"/>
    </row>
    <row r="8" s="52" customFormat="1" ht="36" customHeight="1" spans="1:6">
      <c r="A8" s="60">
        <v>5</v>
      </c>
      <c r="B8" s="38" t="s">
        <v>16</v>
      </c>
      <c r="C8" s="62">
        <v>4</v>
      </c>
      <c r="D8" s="37">
        <f t="shared" si="0"/>
        <v>2000</v>
      </c>
      <c r="E8" s="37" t="s">
        <v>17</v>
      </c>
      <c r="F8" s="37"/>
    </row>
    <row r="9" s="52" customFormat="1" ht="36" customHeight="1" spans="1:6">
      <c r="A9" s="60">
        <v>6</v>
      </c>
      <c r="B9" s="61" t="s">
        <v>18</v>
      </c>
      <c r="C9" s="62">
        <v>71</v>
      </c>
      <c r="D9" s="37">
        <f t="shared" si="0"/>
        <v>35500</v>
      </c>
      <c r="E9" s="63" t="s">
        <v>19</v>
      </c>
      <c r="F9" s="37"/>
    </row>
    <row r="10" s="52" customFormat="1" ht="36" customHeight="1" spans="1:6">
      <c r="A10" s="60">
        <v>7</v>
      </c>
      <c r="B10" s="61" t="s">
        <v>20</v>
      </c>
      <c r="C10" s="62">
        <v>95</v>
      </c>
      <c r="D10" s="37">
        <f t="shared" si="0"/>
        <v>47500</v>
      </c>
      <c r="E10" s="63" t="s">
        <v>21</v>
      </c>
      <c r="F10" s="64" t="s">
        <v>22</v>
      </c>
    </row>
    <row r="11" s="52" customFormat="1" ht="36" customHeight="1" spans="1:6">
      <c r="A11" s="60">
        <v>8</v>
      </c>
      <c r="B11" s="61" t="s">
        <v>23</v>
      </c>
      <c r="C11" s="62">
        <v>82</v>
      </c>
      <c r="D11" s="37">
        <f t="shared" si="0"/>
        <v>41000</v>
      </c>
      <c r="E11" s="63" t="s">
        <v>24</v>
      </c>
      <c r="F11" s="60"/>
    </row>
    <row r="12" s="52" customFormat="1" ht="36" customHeight="1" spans="1:6">
      <c r="A12" s="60">
        <v>9</v>
      </c>
      <c r="B12" s="61" t="s">
        <v>25</v>
      </c>
      <c r="C12" s="62">
        <v>60</v>
      </c>
      <c r="D12" s="37">
        <f t="shared" si="0"/>
        <v>30000</v>
      </c>
      <c r="E12" s="63" t="s">
        <v>26</v>
      </c>
      <c r="F12" s="37"/>
    </row>
    <row r="13" s="52" customFormat="1" ht="36" customHeight="1" spans="1:6">
      <c r="A13" s="60">
        <v>10</v>
      </c>
      <c r="B13" s="61" t="s">
        <v>27</v>
      </c>
      <c r="C13" s="62">
        <v>51</v>
      </c>
      <c r="D13" s="37">
        <f t="shared" si="0"/>
        <v>25500</v>
      </c>
      <c r="E13" s="63" t="s">
        <v>28</v>
      </c>
      <c r="F13" s="37"/>
    </row>
    <row r="14" s="52" customFormat="1" ht="36" customHeight="1" spans="1:6">
      <c r="A14" s="60">
        <v>11</v>
      </c>
      <c r="B14" s="61" t="s">
        <v>29</v>
      </c>
      <c r="C14" s="62">
        <v>38</v>
      </c>
      <c r="D14" s="37">
        <f t="shared" si="0"/>
        <v>19000</v>
      </c>
      <c r="E14" s="63" t="s">
        <v>30</v>
      </c>
      <c r="F14" s="37"/>
    </row>
    <row r="15" s="52" customFormat="1" ht="36" customHeight="1" spans="1:6">
      <c r="A15" s="60">
        <v>12</v>
      </c>
      <c r="B15" s="61" t="s">
        <v>31</v>
      </c>
      <c r="C15" s="62">
        <v>50</v>
      </c>
      <c r="D15" s="37">
        <f t="shared" si="0"/>
        <v>25000</v>
      </c>
      <c r="E15" s="63" t="s">
        <v>32</v>
      </c>
      <c r="F15" s="37"/>
    </row>
    <row r="16" s="52" customFormat="1" ht="45" customHeight="1" spans="1:6">
      <c r="A16" s="60" t="s">
        <v>33</v>
      </c>
      <c r="B16" s="65"/>
      <c r="C16" s="60">
        <f>SUM(C4:C15)</f>
        <v>514</v>
      </c>
      <c r="D16" s="60">
        <f>SUM(D4:D15)</f>
        <v>257000</v>
      </c>
      <c r="E16" s="66"/>
      <c r="F16" s="37"/>
    </row>
  </sheetData>
  <mergeCells count="2">
    <mergeCell ref="A1:F1"/>
    <mergeCell ref="A2:F2"/>
  </mergeCells>
  <pageMargins left="0.751388888888889" right="0.751388888888889" top="0.66875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A18" sqref="$A18:$XFD20"/>
    </sheetView>
  </sheetViews>
  <sheetFormatPr defaultColWidth="9" defaultRowHeight="13.5" outlineLevelCol="7"/>
  <cols>
    <col min="1" max="1" width="5.88333333333333" style="29" customWidth="1"/>
    <col min="2" max="2" width="31.25" customWidth="1"/>
    <col min="3" max="3" width="14.25" style="29" customWidth="1"/>
    <col min="4" max="4" width="14.5" style="29" customWidth="1"/>
    <col min="5" max="5" width="15" style="29" customWidth="1"/>
    <col min="6" max="6" width="17" style="29" customWidth="1"/>
    <col min="7" max="7" width="13.875" style="29" customWidth="1"/>
    <col min="8" max="8" width="20" style="30" customWidth="1"/>
  </cols>
  <sheetData>
    <row r="1" customFormat="1" ht="29" customHeight="1" spans="1:8">
      <c r="A1" s="31" t="s">
        <v>34</v>
      </c>
      <c r="B1" s="32"/>
      <c r="C1" s="31"/>
      <c r="D1" s="31"/>
      <c r="E1" s="31"/>
      <c r="F1" s="31"/>
      <c r="G1" s="31"/>
      <c r="H1" s="33"/>
    </row>
    <row r="2" customFormat="1" ht="22" customHeight="1" spans="1:8">
      <c r="A2" s="29" t="s">
        <v>35</v>
      </c>
      <c r="B2" s="29"/>
      <c r="C2" s="29"/>
      <c r="D2" s="29"/>
      <c r="E2" s="29"/>
      <c r="F2" s="29"/>
      <c r="G2" s="29"/>
      <c r="H2" s="34"/>
    </row>
    <row r="3" s="22" customFormat="1" ht="39" customHeight="1" spans="1:8">
      <c r="A3" s="9" t="s">
        <v>2</v>
      </c>
      <c r="B3" s="9" t="s">
        <v>3</v>
      </c>
      <c r="C3" s="9" t="s">
        <v>4</v>
      </c>
      <c r="D3" s="9" t="s">
        <v>36</v>
      </c>
      <c r="E3" s="35" t="s">
        <v>37</v>
      </c>
      <c r="F3" s="36" t="s">
        <v>38</v>
      </c>
      <c r="G3" s="9" t="s">
        <v>6</v>
      </c>
      <c r="H3" s="9" t="s">
        <v>7</v>
      </c>
    </row>
    <row r="4" s="23" customFormat="1" ht="49" customHeight="1" spans="1:8">
      <c r="A4" s="37">
        <v>1</v>
      </c>
      <c r="B4" s="38" t="s">
        <v>39</v>
      </c>
      <c r="C4" s="39">
        <f>142-4</f>
        <v>138</v>
      </c>
      <c r="D4" s="39">
        <f>C4*1650</f>
        <v>227700</v>
      </c>
      <c r="E4" s="39"/>
      <c r="F4" s="39">
        <f>D4+E4</f>
        <v>227700</v>
      </c>
      <c r="G4" s="37" t="s">
        <v>40</v>
      </c>
      <c r="H4" s="40" t="s">
        <v>41</v>
      </c>
    </row>
    <row r="5" s="24" customFormat="1" ht="33" customHeight="1" spans="1:8">
      <c r="A5" s="37">
        <v>2</v>
      </c>
      <c r="B5" s="38" t="s">
        <v>42</v>
      </c>
      <c r="C5" s="39">
        <v>86</v>
      </c>
      <c r="D5" s="39">
        <f t="shared" ref="D5:D16" si="0">C5*1650</f>
        <v>141900</v>
      </c>
      <c r="E5" s="39"/>
      <c r="F5" s="39">
        <f t="shared" ref="F5:F15" si="1">D5+E5</f>
        <v>141900</v>
      </c>
      <c r="G5" s="37" t="s">
        <v>43</v>
      </c>
      <c r="H5" s="40"/>
    </row>
    <row r="6" s="25" customFormat="1" ht="36" customHeight="1" spans="1:8">
      <c r="A6" s="37">
        <v>3</v>
      </c>
      <c r="B6" s="41" t="s">
        <v>44</v>
      </c>
      <c r="C6" s="42">
        <f>83-1</f>
        <v>82</v>
      </c>
      <c r="D6" s="39">
        <f t="shared" si="0"/>
        <v>135300</v>
      </c>
      <c r="E6" s="42"/>
      <c r="F6" s="39">
        <f t="shared" si="1"/>
        <v>135300</v>
      </c>
      <c r="G6" s="43" t="s">
        <v>45</v>
      </c>
      <c r="H6" s="40" t="s">
        <v>46</v>
      </c>
    </row>
    <row r="7" s="26" customFormat="1" ht="45" customHeight="1" spans="1:8">
      <c r="A7" s="37">
        <v>4</v>
      </c>
      <c r="B7" s="44" t="s">
        <v>47</v>
      </c>
      <c r="C7" s="45">
        <v>2</v>
      </c>
      <c r="D7" s="39">
        <f t="shared" si="0"/>
        <v>3300</v>
      </c>
      <c r="E7" s="45"/>
      <c r="F7" s="39">
        <f t="shared" si="1"/>
        <v>3300</v>
      </c>
      <c r="G7" s="46" t="s">
        <v>48</v>
      </c>
      <c r="H7" s="47"/>
    </row>
    <row r="8" s="26" customFormat="1" ht="39" customHeight="1" spans="1:8">
      <c r="A8" s="37">
        <v>5</v>
      </c>
      <c r="B8" s="44" t="s">
        <v>49</v>
      </c>
      <c r="C8" s="45">
        <v>4</v>
      </c>
      <c r="D8" s="39">
        <f t="shared" si="0"/>
        <v>6600</v>
      </c>
      <c r="E8" s="45"/>
      <c r="F8" s="39">
        <f t="shared" si="1"/>
        <v>6600</v>
      </c>
      <c r="G8" s="46" t="s">
        <v>50</v>
      </c>
      <c r="H8" s="47"/>
    </row>
    <row r="9" s="27" customFormat="1" ht="38" customHeight="1" spans="1:8">
      <c r="A9" s="37">
        <v>6</v>
      </c>
      <c r="B9" s="44" t="s">
        <v>51</v>
      </c>
      <c r="C9" s="45">
        <v>1</v>
      </c>
      <c r="D9" s="39">
        <f t="shared" si="0"/>
        <v>1650</v>
      </c>
      <c r="E9" s="45"/>
      <c r="F9" s="39">
        <f t="shared" si="1"/>
        <v>1650</v>
      </c>
      <c r="G9" s="46" t="s">
        <v>52</v>
      </c>
      <c r="H9" s="47"/>
    </row>
    <row r="10" s="27" customFormat="1" ht="39" customHeight="1" spans="1:8">
      <c r="A10" s="37">
        <v>7</v>
      </c>
      <c r="B10" s="44" t="s">
        <v>53</v>
      </c>
      <c r="C10" s="45">
        <v>2</v>
      </c>
      <c r="D10" s="39">
        <f t="shared" si="0"/>
        <v>3300</v>
      </c>
      <c r="E10" s="45"/>
      <c r="F10" s="39">
        <f t="shared" si="1"/>
        <v>3300</v>
      </c>
      <c r="G10" s="46" t="s">
        <v>54</v>
      </c>
      <c r="H10" s="47"/>
    </row>
    <row r="11" s="27" customFormat="1" ht="39" customHeight="1" spans="1:8">
      <c r="A11" s="37">
        <v>8</v>
      </c>
      <c r="B11" s="44" t="s">
        <v>55</v>
      </c>
      <c r="C11" s="45">
        <v>12</v>
      </c>
      <c r="D11" s="39">
        <f t="shared" si="0"/>
        <v>19800</v>
      </c>
      <c r="E11" s="45">
        <v>48676</v>
      </c>
      <c r="F11" s="39">
        <f t="shared" si="1"/>
        <v>68476</v>
      </c>
      <c r="G11" s="46" t="s">
        <v>56</v>
      </c>
      <c r="H11" s="47" t="s">
        <v>57</v>
      </c>
    </row>
    <row r="12" s="27" customFormat="1" ht="39" customHeight="1" spans="1:8">
      <c r="A12" s="37">
        <v>9</v>
      </c>
      <c r="B12" s="41" t="s">
        <v>58</v>
      </c>
      <c r="C12" s="42">
        <v>1</v>
      </c>
      <c r="D12" s="39">
        <f t="shared" si="0"/>
        <v>1650</v>
      </c>
      <c r="E12" s="42"/>
      <c r="F12" s="39">
        <f t="shared" si="1"/>
        <v>1650</v>
      </c>
      <c r="G12" s="48" t="s">
        <v>59</v>
      </c>
      <c r="H12" s="41"/>
    </row>
    <row r="13" s="27" customFormat="1" ht="50" customHeight="1" spans="1:8">
      <c r="A13" s="37">
        <v>10</v>
      </c>
      <c r="B13" s="44" t="s">
        <v>60</v>
      </c>
      <c r="C13" s="45">
        <v>2</v>
      </c>
      <c r="D13" s="39">
        <f t="shared" si="0"/>
        <v>3300</v>
      </c>
      <c r="E13" s="45"/>
      <c r="F13" s="39">
        <f t="shared" si="1"/>
        <v>3300</v>
      </c>
      <c r="G13" s="46" t="s">
        <v>61</v>
      </c>
      <c r="H13" s="47"/>
    </row>
    <row r="14" s="27" customFormat="1" ht="44" customHeight="1" spans="1:8">
      <c r="A14" s="37">
        <v>11</v>
      </c>
      <c r="B14" s="44" t="s">
        <v>62</v>
      </c>
      <c r="C14" s="45">
        <v>1</v>
      </c>
      <c r="D14" s="39">
        <f t="shared" si="0"/>
        <v>1650</v>
      </c>
      <c r="E14" s="45"/>
      <c r="F14" s="39">
        <f t="shared" si="1"/>
        <v>1650</v>
      </c>
      <c r="G14" s="46" t="s">
        <v>63</v>
      </c>
      <c r="H14" s="47"/>
    </row>
    <row r="15" s="27" customFormat="1" ht="44" customHeight="1" spans="1:8">
      <c r="A15" s="37">
        <v>12</v>
      </c>
      <c r="B15" s="44" t="s">
        <v>64</v>
      </c>
      <c r="C15" s="45">
        <v>1</v>
      </c>
      <c r="D15" s="39">
        <f t="shared" si="0"/>
        <v>1650</v>
      </c>
      <c r="E15" s="45">
        <v>4619</v>
      </c>
      <c r="F15" s="39">
        <f t="shared" si="1"/>
        <v>6269</v>
      </c>
      <c r="G15" s="46" t="s">
        <v>65</v>
      </c>
      <c r="H15" s="47" t="s">
        <v>66</v>
      </c>
    </row>
    <row r="16" s="28" customFormat="1" ht="44" customHeight="1" spans="1:8">
      <c r="A16" s="37">
        <v>13</v>
      </c>
      <c r="B16" s="38" t="s">
        <v>67</v>
      </c>
      <c r="C16" s="39">
        <v>89</v>
      </c>
      <c r="D16" s="39">
        <v>89000</v>
      </c>
      <c r="E16" s="39"/>
      <c r="F16" s="39">
        <v>89000</v>
      </c>
      <c r="G16" s="37" t="s">
        <v>68</v>
      </c>
      <c r="H16" s="40"/>
    </row>
    <row r="17" s="27" customFormat="1" ht="48" customHeight="1" spans="1:8">
      <c r="A17" s="49" t="s">
        <v>33</v>
      </c>
      <c r="B17" s="50"/>
      <c r="C17" s="45">
        <f>SUM(C4:C16)</f>
        <v>421</v>
      </c>
      <c r="D17" s="45">
        <f>SUM(D4:D16)</f>
        <v>636800</v>
      </c>
      <c r="E17" s="45">
        <f>SUM(E4:E16)</f>
        <v>53295</v>
      </c>
      <c r="F17" s="45">
        <f>SUM(F4:F16)</f>
        <v>690095</v>
      </c>
      <c r="G17" s="46"/>
      <c r="H17" s="51"/>
    </row>
  </sheetData>
  <mergeCells count="3">
    <mergeCell ref="A1:H1"/>
    <mergeCell ref="A2:H2"/>
    <mergeCell ref="A17:B17"/>
  </mergeCell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8" sqref="F8"/>
    </sheetView>
  </sheetViews>
  <sheetFormatPr defaultColWidth="9" defaultRowHeight="13.5" outlineLevelCol="6"/>
  <cols>
    <col min="1" max="1" width="6.13333333333333" customWidth="1"/>
    <col min="2" max="2" width="38.125" customWidth="1"/>
    <col min="3" max="3" width="22.875" customWidth="1"/>
    <col min="4" max="4" width="19.5" customWidth="1"/>
    <col min="5" max="5" width="16.125" customWidth="1"/>
    <col min="6" max="6" width="12.5" customWidth="1"/>
  </cols>
  <sheetData>
    <row r="1" ht="39" customHeight="1" spans="1:6">
      <c r="A1" s="5" t="s">
        <v>69</v>
      </c>
      <c r="B1" s="6"/>
      <c r="C1" s="5"/>
      <c r="D1" s="7"/>
      <c r="E1" s="5"/>
      <c r="F1" s="5"/>
    </row>
    <row r="2" s="1" customFormat="1" ht="21" customHeight="1" spans="1:6">
      <c r="A2" s="8" t="s">
        <v>70</v>
      </c>
      <c r="B2" s="8"/>
      <c r="C2" s="8"/>
      <c r="D2" s="8"/>
      <c r="E2" s="8"/>
      <c r="F2" s="8"/>
    </row>
    <row r="3" s="2" customFormat="1" ht="35" customHeight="1" spans="1:6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</row>
    <row r="4" s="3" customFormat="1" ht="35" customHeight="1" spans="1:6">
      <c r="A4" s="12">
        <v>1</v>
      </c>
      <c r="B4" s="13" t="s">
        <v>71</v>
      </c>
      <c r="C4" s="12">
        <v>85</v>
      </c>
      <c r="D4" s="14">
        <f>C4*1000</f>
        <v>85000</v>
      </c>
      <c r="E4" s="15" t="s">
        <v>72</v>
      </c>
      <c r="F4" s="14"/>
    </row>
    <row r="5" s="3" customFormat="1" ht="35" customHeight="1" spans="1:6">
      <c r="A5" s="12">
        <v>2</v>
      </c>
      <c r="B5" s="13" t="s">
        <v>73</v>
      </c>
      <c r="C5" s="12">
        <v>42</v>
      </c>
      <c r="D5" s="14">
        <f t="shared" ref="D5:D17" si="0">C5*1000</f>
        <v>42000</v>
      </c>
      <c r="E5" s="14" t="s">
        <v>74</v>
      </c>
      <c r="F5" s="14"/>
    </row>
    <row r="6" s="4" customFormat="1" ht="35" customHeight="1" spans="1:7">
      <c r="A6" s="12">
        <v>3</v>
      </c>
      <c r="B6" s="13" t="s">
        <v>8</v>
      </c>
      <c r="C6" s="12">
        <v>23</v>
      </c>
      <c r="D6" s="14">
        <f t="shared" si="0"/>
        <v>23000</v>
      </c>
      <c r="E6" s="15" t="s">
        <v>9</v>
      </c>
      <c r="F6" s="14"/>
      <c r="G6" s="3"/>
    </row>
    <row r="7" s="4" customFormat="1" ht="35" customHeight="1" spans="1:7">
      <c r="A7" s="12">
        <v>4</v>
      </c>
      <c r="B7" s="13" t="s">
        <v>10</v>
      </c>
      <c r="C7" s="12">
        <v>24</v>
      </c>
      <c r="D7" s="14">
        <f t="shared" si="0"/>
        <v>24000</v>
      </c>
      <c r="E7" s="15" t="s">
        <v>11</v>
      </c>
      <c r="F7" s="14"/>
      <c r="G7" s="3"/>
    </row>
    <row r="8" s="4" customFormat="1" ht="35" customHeight="1" spans="1:7">
      <c r="A8" s="12">
        <v>5</v>
      </c>
      <c r="B8" s="13" t="s">
        <v>12</v>
      </c>
      <c r="C8" s="12">
        <v>52</v>
      </c>
      <c r="D8" s="14">
        <f t="shared" si="0"/>
        <v>52000</v>
      </c>
      <c r="E8" s="15" t="s">
        <v>13</v>
      </c>
      <c r="F8" s="14"/>
      <c r="G8" s="3"/>
    </row>
    <row r="9" s="4" customFormat="1" ht="35" customHeight="1" spans="1:7">
      <c r="A9" s="12">
        <v>6</v>
      </c>
      <c r="B9" s="13" t="s">
        <v>14</v>
      </c>
      <c r="C9" s="12">
        <v>26</v>
      </c>
      <c r="D9" s="14">
        <f t="shared" si="0"/>
        <v>26000</v>
      </c>
      <c r="E9" s="3" t="s">
        <v>15</v>
      </c>
      <c r="F9" s="16"/>
      <c r="G9" s="3"/>
    </row>
    <row r="10" s="4" customFormat="1" ht="35" customHeight="1" spans="1:7">
      <c r="A10" s="12">
        <v>7</v>
      </c>
      <c r="B10" s="16" t="s">
        <v>16</v>
      </c>
      <c r="C10" s="12">
        <v>12</v>
      </c>
      <c r="D10" s="14">
        <f t="shared" si="0"/>
        <v>12000</v>
      </c>
      <c r="E10" s="14" t="s">
        <v>17</v>
      </c>
      <c r="F10" s="14"/>
      <c r="G10" s="3"/>
    </row>
    <row r="11" s="4" customFormat="1" ht="35" customHeight="1" spans="1:7">
      <c r="A11" s="12">
        <v>8</v>
      </c>
      <c r="B11" s="13" t="s">
        <v>18</v>
      </c>
      <c r="C11" s="12">
        <v>8</v>
      </c>
      <c r="D11" s="14">
        <f t="shared" si="0"/>
        <v>8000</v>
      </c>
      <c r="E11" s="15" t="s">
        <v>19</v>
      </c>
      <c r="F11" s="14"/>
      <c r="G11" s="3"/>
    </row>
    <row r="12" s="4" customFormat="1" ht="35" customHeight="1" spans="1:7">
      <c r="A12" s="12">
        <v>9</v>
      </c>
      <c r="B12" s="13" t="s">
        <v>20</v>
      </c>
      <c r="C12" s="12">
        <v>5</v>
      </c>
      <c r="D12" s="14">
        <f t="shared" si="0"/>
        <v>5000</v>
      </c>
      <c r="E12" s="15" t="s">
        <v>21</v>
      </c>
      <c r="F12" s="14"/>
      <c r="G12" s="3"/>
    </row>
    <row r="13" s="4" customFormat="1" ht="35" customHeight="1" spans="1:7">
      <c r="A13" s="12">
        <v>10</v>
      </c>
      <c r="B13" s="13" t="s">
        <v>23</v>
      </c>
      <c r="C13" s="12">
        <v>43</v>
      </c>
      <c r="D13" s="14">
        <f t="shared" si="0"/>
        <v>43000</v>
      </c>
      <c r="E13" s="15" t="s">
        <v>24</v>
      </c>
      <c r="F13" s="17"/>
      <c r="G13" s="3"/>
    </row>
    <row r="14" s="4" customFormat="1" ht="35" customHeight="1" spans="1:7">
      <c r="A14" s="12">
        <v>11</v>
      </c>
      <c r="B14" s="13" t="s">
        <v>25</v>
      </c>
      <c r="C14" s="12">
        <v>8</v>
      </c>
      <c r="D14" s="14">
        <f t="shared" si="0"/>
        <v>8000</v>
      </c>
      <c r="E14" s="15" t="s">
        <v>26</v>
      </c>
      <c r="F14" s="14"/>
      <c r="G14" s="3"/>
    </row>
    <row r="15" s="4" customFormat="1" ht="35" customHeight="1" spans="1:7">
      <c r="A15" s="12">
        <v>12</v>
      </c>
      <c r="B15" s="13" t="s">
        <v>27</v>
      </c>
      <c r="C15" s="12">
        <v>5</v>
      </c>
      <c r="D15" s="14">
        <f t="shared" si="0"/>
        <v>5000</v>
      </c>
      <c r="E15" s="15" t="s">
        <v>28</v>
      </c>
      <c r="F15" s="18"/>
      <c r="G15" s="3"/>
    </row>
    <row r="16" s="4" customFormat="1" ht="35" customHeight="1" spans="1:7">
      <c r="A16" s="12">
        <v>13</v>
      </c>
      <c r="B16" s="13" t="s">
        <v>29</v>
      </c>
      <c r="C16" s="12">
        <v>5</v>
      </c>
      <c r="D16" s="14">
        <f t="shared" si="0"/>
        <v>5000</v>
      </c>
      <c r="E16" s="19" t="s">
        <v>30</v>
      </c>
      <c r="F16" s="14"/>
      <c r="G16" s="3"/>
    </row>
    <row r="17" s="4" customFormat="1" ht="35" customHeight="1" spans="1:7">
      <c r="A17" s="12">
        <v>14</v>
      </c>
      <c r="B17" s="13" t="s">
        <v>31</v>
      </c>
      <c r="C17" s="19">
        <v>1</v>
      </c>
      <c r="D17" s="19">
        <f t="shared" si="0"/>
        <v>1000</v>
      </c>
      <c r="E17" s="19" t="s">
        <v>32</v>
      </c>
      <c r="F17" s="14"/>
      <c r="G17" s="3"/>
    </row>
    <row r="18" ht="35" customHeight="1" spans="1:6">
      <c r="A18" s="12" t="s">
        <v>33</v>
      </c>
      <c r="B18" s="20"/>
      <c r="C18" s="12">
        <f>SUM(C4:C17)</f>
        <v>339</v>
      </c>
      <c r="D18" s="14">
        <f>SUM(D4:D17)</f>
        <v>339000</v>
      </c>
      <c r="E18" s="21"/>
      <c r="F18" s="14"/>
    </row>
  </sheetData>
  <mergeCells count="2">
    <mergeCell ref="A1:F1"/>
    <mergeCell ref="A2:F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乡村公益性岗位</vt:lpstr>
      <vt:lpstr>其他单位</vt:lpstr>
      <vt:lpstr>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2022-01-17T09:45:46Z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5B278B59E18043FABAE1161E0C465466</vt:lpwstr>
  </property>
</Properties>
</file>