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乡村公益性岗位" sheetId="20" r:id="rId1"/>
    <sheet name="其他单位" sheetId="3" r:id="rId2"/>
    <sheet name="防疫巡管员" sheetId="11" r:id="rId3"/>
  </sheets>
  <definedNames>
    <definedName name="_xlnm._FilterDatabase" localSheetId="2" hidden="1">防疫巡管员!$A$3:$G$18</definedName>
    <definedName name="_xlnm._FilterDatabase" localSheetId="1" hidden="1">其他单位!#REF!</definedName>
  </definedNames>
  <calcPr calcId="144525"/>
</workbook>
</file>

<file path=xl/sharedStrings.xml><?xml version="1.0" encoding="utf-8"?>
<sst xmlns="http://schemas.openxmlformats.org/spreadsheetml/2006/main" count="107" uniqueCount="68">
  <si>
    <t>利州区2022年2月乡村公益性岗位补贴公示表</t>
  </si>
  <si>
    <t xml:space="preserve">                                                                                                       单位：人、元</t>
  </si>
  <si>
    <t>序号</t>
  </si>
  <si>
    <t>申报单位</t>
  </si>
  <si>
    <t>补贴人数</t>
  </si>
  <si>
    <t>补贴金额</t>
  </si>
  <si>
    <t>负责人</t>
  </si>
  <si>
    <t>备注</t>
  </si>
  <si>
    <t>广元市利州区人民政府上西街道办事处</t>
  </si>
  <si>
    <t>陈福</t>
  </si>
  <si>
    <t>广元市利州区人民政府河西街道办事处</t>
  </si>
  <si>
    <t>范嘉</t>
  </si>
  <si>
    <t>广元市利州区人民政府嘉陵街道办事处</t>
  </si>
  <si>
    <t>苟刚</t>
  </si>
  <si>
    <t>广元市利州区人民政府雪峰街道办事处</t>
  </si>
  <si>
    <t>曹挺</t>
  </si>
  <si>
    <t>广元市利州区人民政府万缘街道办事处</t>
  </si>
  <si>
    <t>王国宏</t>
  </si>
  <si>
    <t>广元市利州区龙潭乡人民政府</t>
  </si>
  <si>
    <t>苟思</t>
  </si>
  <si>
    <t>广元市利州区荣山镇人民政府</t>
  </si>
  <si>
    <t>王磊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</si>
  <si>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</si>
  <si>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</si>
  <si>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</si>
  <si>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</si>
  <si>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</si>
  <si>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</si>
  <si>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</si>
  <si>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</si>
  <si>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</si>
  <si>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</si>
  <si>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合计</t>
  </si>
  <si>
    <t>利州区2022年2月公益性岗位（单位）补贴公示表</t>
  </si>
  <si>
    <t xml:space="preserve">                                                                                                   单位：人、元</t>
  </si>
  <si>
    <t>广元市利州区环境卫生事务中心</t>
  </si>
  <si>
    <t>戚晓东</t>
  </si>
  <si>
    <t>2月减少5人</t>
  </si>
  <si>
    <t>广元市公安局利州区分局</t>
  </si>
  <si>
    <t>罗宏</t>
  </si>
  <si>
    <t>2月新增1人</t>
  </si>
  <si>
    <t>广元市万润人力资源服务有限公司</t>
  </si>
  <si>
    <t>李富海</t>
  </si>
  <si>
    <t>广元市利州区东坝片区零散工集散服务中心</t>
  </si>
  <si>
    <t>敬杨</t>
  </si>
  <si>
    <t>广元市利州区南河片区零散工集散服务中心</t>
  </si>
  <si>
    <t>陈思满</t>
  </si>
  <si>
    <t>广元市利州区八卦山公墓</t>
  </si>
  <si>
    <t>张震</t>
  </si>
  <si>
    <t>广元市利州区文化旅游和体育局</t>
  </si>
  <si>
    <t>王勇</t>
  </si>
  <si>
    <t xml:space="preserve">广元市利州区则天南路社区社会服务有限公司	</t>
  </si>
  <si>
    <t>何迅</t>
  </si>
  <si>
    <t>广元市利州区乡村振兴局</t>
  </si>
  <si>
    <t>白洋</t>
  </si>
  <si>
    <t>广元市利州区嘉陵街道上河街社区居民委员会（嘉陵片区零散工）</t>
  </si>
  <si>
    <t>张学颖</t>
  </si>
  <si>
    <t>广元市退役军人服务中心</t>
  </si>
  <si>
    <t>王怡勇</t>
  </si>
  <si>
    <t>广元市利州区融媒体中心</t>
  </si>
  <si>
    <t>张继</t>
  </si>
  <si>
    <t>广元市利州区农业农村局（场镇保洁员）</t>
  </si>
  <si>
    <t>李依芮</t>
  </si>
  <si>
    <t>利州区2022年2月防疫公益性岗位补贴公示表</t>
  </si>
  <si>
    <t>广元市利州区人民政府东坝街道办事处</t>
  </si>
  <si>
    <t>吴林</t>
  </si>
  <si>
    <t>广元市利州区人民政府南河街道办事处</t>
  </si>
  <si>
    <t>马金萍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</si>
</sst>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新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17" borderId="8" applyNumberFormat="0" applyFont="0" applyAlignment="0" applyProtection="0">
      <alignment vertical="center"/>
    </xf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33" fillId="14" borderId="5" applyNumberFormat="0" applyAlignment="0" applyProtection="0">
      <alignment vertical="center"/>
    </xf>
    <xf numFmtId="0" fontId="31" fillId="23" borderId="10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2" fillId="0" borderId="0"/>
    <xf numFmtId="0" fontId="18" fillId="0" borderId="4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2" fillId="0" borderId="0"/>
    <xf numFmtId="0" fontId="14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22" fillId="0" borderId="0"/>
    <xf numFmtId="0" fontId="0" fillId="0" borderId="0">
      <alignment vertical="center"/>
    </xf>
    <xf numFmtId="0" fontId="4" fillId="0" borderId="0"/>
    <xf numFmtId="0" fontId="4" fillId="0" borderId="0"/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176" fontId="5" fillId="0" borderId="1" xfId="6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6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60" applyFont="1" applyFill="1" applyBorder="1" applyAlignment="1">
      <alignment horizontal="center" vertical="center" wrapText="1"/>
    </xf>
    <xf numFmtId="176" fontId="10" fillId="0" borderId="1" xfId="60" applyNumberFormat="1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贫困村村级公岗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贫困村村级公岗 2" xfId="21"/>
    <cellStyle name="常规_1_1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 2" xfId="63"/>
    <cellStyle name="常规_贫困村村级公岗_1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C6" sqref="C6"/>
    </sheetView>
  </sheetViews>
  <sheetFormatPr defaultColWidth="9" defaultRowHeight="13.5" outlineLevelCol="5"/>
  <cols>
    <col min="1" max="1" width="12.625" customWidth="1"/>
    <col min="2" max="2" width="41.875" style="29" customWidth="1"/>
    <col min="3" max="5" width="20.5" customWidth="1"/>
    <col min="6" max="6" width="16.625" customWidth="1"/>
  </cols>
  <sheetData>
    <row r="1" ht="38" customHeight="1" spans="1:6">
      <c r="A1" s="5" t="s">
        <v>0</v>
      </c>
      <c r="B1" s="6"/>
      <c r="C1" s="5"/>
      <c r="D1" s="7"/>
      <c r="E1" s="5"/>
      <c r="F1" s="5"/>
    </row>
    <row r="2" ht="16" customHeight="1" spans="1:6">
      <c r="A2" s="8" t="s">
        <v>1</v>
      </c>
      <c r="B2" s="9"/>
      <c r="C2" s="8"/>
      <c r="D2" s="10"/>
      <c r="E2" s="8"/>
      <c r="F2" s="8"/>
    </row>
    <row r="3" s="24" customFormat="1" ht="51" customHeight="1" spans="1:6">
      <c r="A3" s="48" t="s">
        <v>2</v>
      </c>
      <c r="B3" s="48" t="s">
        <v>3</v>
      </c>
      <c r="C3" s="49" t="s">
        <v>4</v>
      </c>
      <c r="D3" s="50" t="s">
        <v>5</v>
      </c>
      <c r="E3" s="48" t="s">
        <v>6</v>
      </c>
      <c r="F3" s="48" t="s">
        <v>7</v>
      </c>
    </row>
    <row r="4" s="47" customFormat="1" ht="27" customHeight="1" spans="1:6">
      <c r="A4" s="14">
        <v>1</v>
      </c>
      <c r="B4" s="51" t="s">
        <v>8</v>
      </c>
      <c r="C4" s="52">
        <v>6</v>
      </c>
      <c r="D4" s="16">
        <f>C4*500</f>
        <v>3000</v>
      </c>
      <c r="E4" s="53" t="s">
        <v>9</v>
      </c>
      <c r="F4" s="16"/>
    </row>
    <row r="5" s="47" customFormat="1" ht="27" customHeight="1" spans="1:6">
      <c r="A5" s="14">
        <v>2</v>
      </c>
      <c r="B5" s="51" t="s">
        <v>10</v>
      </c>
      <c r="C5" s="52">
        <v>15</v>
      </c>
      <c r="D5" s="16">
        <f t="shared" ref="D5:D15" si="0">C5*500</f>
        <v>7500</v>
      </c>
      <c r="E5" s="53" t="s">
        <v>11</v>
      </c>
      <c r="F5" s="16"/>
    </row>
    <row r="6" s="47" customFormat="1" ht="27" customHeight="1" spans="1:6">
      <c r="A6" s="14">
        <v>3</v>
      </c>
      <c r="B6" s="51" t="s">
        <v>12</v>
      </c>
      <c r="C6" s="52">
        <v>28</v>
      </c>
      <c r="D6" s="16">
        <f t="shared" si="0"/>
        <v>14000</v>
      </c>
      <c r="E6" s="53" t="s">
        <v>13</v>
      </c>
      <c r="F6" s="16"/>
    </row>
    <row r="7" s="47" customFormat="1" ht="27" customHeight="1" spans="1:6">
      <c r="A7" s="14">
        <v>4</v>
      </c>
      <c r="B7" s="51" t="s">
        <v>14</v>
      </c>
      <c r="C7" s="52">
        <v>14</v>
      </c>
      <c r="D7" s="16">
        <f t="shared" si="0"/>
        <v>7000</v>
      </c>
      <c r="E7" s="54" t="s">
        <v>15</v>
      </c>
      <c r="F7" s="14"/>
    </row>
    <row r="8" s="47" customFormat="1" ht="27" customHeight="1" spans="1:6">
      <c r="A8" s="14">
        <v>5</v>
      </c>
      <c r="B8" s="18" t="s">
        <v>16</v>
      </c>
      <c r="C8" s="52">
        <v>4</v>
      </c>
      <c r="D8" s="16">
        <f t="shared" si="0"/>
        <v>2000</v>
      </c>
      <c r="E8" s="16" t="s">
        <v>17</v>
      </c>
      <c r="F8" s="16"/>
    </row>
    <row r="9" s="47" customFormat="1" ht="27" customHeight="1" spans="1:6">
      <c r="A9" s="14">
        <v>6</v>
      </c>
      <c r="B9" s="51" t="s">
        <v>18</v>
      </c>
      <c r="C9" s="52">
        <v>71</v>
      </c>
      <c r="D9" s="16">
        <f t="shared" si="0"/>
        <v>35500</v>
      </c>
      <c r="E9" s="53" t="s">
        <v>19</v>
      </c>
      <c r="F9" s="16"/>
    </row>
    <row r="10" s="47" customFormat="1" ht="27" customHeight="1" spans="1:6">
      <c r="A10" s="14">
        <v>7</v>
      </c>
      <c r="B10" s="51" t="s">
        <v>20</v>
      </c>
      <c r="C10" s="52">
        <v>95</v>
      </c>
      <c r="D10" s="16">
        <f t="shared" si="0"/>
        <v>47500</v>
      </c>
      <c r="E10" s="53" t="s">
        <v>21</v>
      </c>
      <c r="F10" s="14"/>
    </row>
    <row r="11" s="47" customFormat="1" ht="27" customHeight="1" spans="1:6">
      <c r="A11" s="14">
        <v>8</v>
      </c>
      <c r="B11" s="51" t="s">
        <v>22</v>
      </c>
      <c r="C11" s="52">
        <v>82</v>
      </c>
      <c r="D11" s="16">
        <f t="shared" si="0"/>
        <v>41000</v>
      </c>
      <c r="E11" s="53" t="s">
        <v>23</v>
      </c>
      <c r="F11" s="14"/>
    </row>
    <row r="12" s="47" customFormat="1" ht="27" customHeight="1" spans="1:6">
      <c r="A12" s="14">
        <v>9</v>
      </c>
      <c r="B12" s="51" t="s">
        <v>24</v>
      </c>
      <c r="C12" s="52">
        <v>60</v>
      </c>
      <c r="D12" s="16">
        <f t="shared" si="0"/>
        <v>30000</v>
      </c>
      <c r="E12" s="53" t="s">
        <v>25</v>
      </c>
      <c r="F12" s="16"/>
    </row>
    <row r="13" s="47" customFormat="1" ht="27" customHeight="1" spans="1:6">
      <c r="A13" s="14">
        <v>10</v>
      </c>
      <c r="B13" s="51" t="s">
        <v>26</v>
      </c>
      <c r="C13" s="52">
        <v>51</v>
      </c>
      <c r="D13" s="16">
        <f t="shared" si="0"/>
        <v>25500</v>
      </c>
      <c r="E13" s="53" t="s">
        <v>27</v>
      </c>
      <c r="F13" s="16"/>
    </row>
    <row r="14" s="47" customFormat="1" ht="27" customHeight="1" spans="1:6">
      <c r="A14" s="14">
        <v>11</v>
      </c>
      <c r="B14" s="51" t="s">
        <v>28</v>
      </c>
      <c r="C14" s="52">
        <v>38</v>
      </c>
      <c r="D14" s="16">
        <f t="shared" si="0"/>
        <v>19000</v>
      </c>
      <c r="E14" s="53" t="s">
        <v>29</v>
      </c>
      <c r="F14" s="16"/>
    </row>
    <row r="15" s="47" customFormat="1" ht="27" customHeight="1" spans="1:6">
      <c r="A15" s="14">
        <v>12</v>
      </c>
      <c r="B15" s="51" t="s">
        <v>30</v>
      </c>
      <c r="C15" s="52">
        <v>50</v>
      </c>
      <c r="D15" s="16">
        <f t="shared" si="0"/>
        <v>25000</v>
      </c>
      <c r="E15" s="53" t="s">
        <v>31</v>
      </c>
      <c r="F15" s="16"/>
    </row>
    <row r="16" s="47" customFormat="1" ht="27" customHeight="1" spans="1:6">
      <c r="A16" s="14" t="s">
        <v>32</v>
      </c>
      <c r="B16" s="22"/>
      <c r="C16" s="14">
        <f>SUM(C4:C15)</f>
        <v>514</v>
      </c>
      <c r="D16" s="14">
        <f>SUM(D4:D15)</f>
        <v>257000</v>
      </c>
      <c r="E16" s="23"/>
      <c r="F16" s="16"/>
    </row>
  </sheetData>
  <mergeCells count="2">
    <mergeCell ref="A1:F1"/>
    <mergeCell ref="A2:F2"/>
  </mergeCells>
  <pageMargins left="0.751388888888889" right="0.751388888888889" top="0.66875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:F1"/>
    </sheetView>
  </sheetViews>
  <sheetFormatPr defaultColWidth="9" defaultRowHeight="13.5" outlineLevelCol="5"/>
  <cols>
    <col min="1" max="1" width="7.875" style="24" customWidth="1"/>
    <col min="2" max="2" width="43.125" customWidth="1"/>
    <col min="3" max="5" width="18.375" style="24" customWidth="1"/>
    <col min="6" max="6" width="17.25" style="31" customWidth="1"/>
  </cols>
  <sheetData>
    <row r="1" customFormat="1" ht="52" customHeight="1" spans="1:6">
      <c r="A1" s="32" t="s">
        <v>33</v>
      </c>
      <c r="B1" s="33"/>
      <c r="C1" s="32"/>
      <c r="D1" s="32"/>
      <c r="E1" s="32"/>
      <c r="F1" s="34"/>
    </row>
    <row r="2" customFormat="1" ht="22" customHeight="1" spans="1:6">
      <c r="A2" s="24" t="s">
        <v>34</v>
      </c>
      <c r="B2" s="24"/>
      <c r="C2" s="24"/>
      <c r="D2" s="24"/>
      <c r="E2" s="24"/>
      <c r="F2" s="35"/>
    </row>
    <row r="3" s="24" customFormat="1" ht="26" customHeight="1" spans="1: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</row>
    <row r="4" s="25" customFormat="1" ht="26" customHeight="1" spans="1:6">
      <c r="A4" s="16">
        <v>1</v>
      </c>
      <c r="B4" s="18" t="s">
        <v>35</v>
      </c>
      <c r="C4" s="36">
        <f>138-5</f>
        <v>133</v>
      </c>
      <c r="D4" s="36">
        <f>C4*1650</f>
        <v>219450</v>
      </c>
      <c r="E4" s="16" t="s">
        <v>36</v>
      </c>
      <c r="F4" s="18" t="s">
        <v>37</v>
      </c>
    </row>
    <row r="5" s="26" customFormat="1" ht="26" customHeight="1" spans="1:6">
      <c r="A5" s="16">
        <v>2</v>
      </c>
      <c r="B5" s="18" t="s">
        <v>38</v>
      </c>
      <c r="C5" s="36">
        <f>86+1</f>
        <v>87</v>
      </c>
      <c r="D5" s="36">
        <f t="shared" ref="D5:D15" si="0">C5*1650</f>
        <v>143550</v>
      </c>
      <c r="E5" s="16" t="s">
        <v>39</v>
      </c>
      <c r="F5" s="18" t="s">
        <v>40</v>
      </c>
    </row>
    <row r="6" s="27" customFormat="1" ht="26" customHeight="1" spans="1:6">
      <c r="A6" s="16">
        <v>3</v>
      </c>
      <c r="B6" s="37" t="s">
        <v>41</v>
      </c>
      <c r="C6" s="38">
        <f>83-1</f>
        <v>82</v>
      </c>
      <c r="D6" s="36">
        <f t="shared" si="0"/>
        <v>135300</v>
      </c>
      <c r="E6" s="39" t="s">
        <v>42</v>
      </c>
      <c r="F6" s="18"/>
    </row>
    <row r="7" s="28" customFormat="1" ht="26" customHeight="1" spans="1:6">
      <c r="A7" s="16">
        <v>4</v>
      </c>
      <c r="B7" s="40" t="s">
        <v>43</v>
      </c>
      <c r="C7" s="41">
        <v>2</v>
      </c>
      <c r="D7" s="36">
        <f t="shared" si="0"/>
        <v>3300</v>
      </c>
      <c r="E7" s="42" t="s">
        <v>44</v>
      </c>
      <c r="F7" s="40"/>
    </row>
    <row r="8" s="28" customFormat="1" ht="26" customHeight="1" spans="1:6">
      <c r="A8" s="16">
        <v>5</v>
      </c>
      <c r="B8" s="40" t="s">
        <v>45</v>
      </c>
      <c r="C8" s="41">
        <v>4</v>
      </c>
      <c r="D8" s="36">
        <f t="shared" si="0"/>
        <v>6600</v>
      </c>
      <c r="E8" s="42" t="s">
        <v>46</v>
      </c>
      <c r="F8" s="40"/>
    </row>
    <row r="9" s="29" customFormat="1" ht="26" customHeight="1" spans="1:6">
      <c r="A9" s="16">
        <v>6</v>
      </c>
      <c r="B9" s="40" t="s">
        <v>47</v>
      </c>
      <c r="C9" s="41">
        <v>1</v>
      </c>
      <c r="D9" s="36">
        <f t="shared" si="0"/>
        <v>1650</v>
      </c>
      <c r="E9" s="42" t="s">
        <v>48</v>
      </c>
      <c r="F9" s="40"/>
    </row>
    <row r="10" s="29" customFormat="1" ht="26" customHeight="1" spans="1:6">
      <c r="A10" s="16">
        <v>7</v>
      </c>
      <c r="B10" s="40" t="s">
        <v>49</v>
      </c>
      <c r="C10" s="41">
        <v>2</v>
      </c>
      <c r="D10" s="36">
        <f t="shared" si="0"/>
        <v>3300</v>
      </c>
      <c r="E10" s="42" t="s">
        <v>50</v>
      </c>
      <c r="F10" s="40"/>
    </row>
    <row r="11" s="29" customFormat="1" ht="26" customHeight="1" spans="1:6">
      <c r="A11" s="16">
        <v>8</v>
      </c>
      <c r="B11" s="40" t="s">
        <v>51</v>
      </c>
      <c r="C11" s="41">
        <v>12</v>
      </c>
      <c r="D11" s="36">
        <f t="shared" si="0"/>
        <v>19800</v>
      </c>
      <c r="E11" s="42" t="s">
        <v>52</v>
      </c>
      <c r="F11" s="40"/>
    </row>
    <row r="12" s="29" customFormat="1" ht="26" customHeight="1" spans="1:6">
      <c r="A12" s="16">
        <v>9</v>
      </c>
      <c r="B12" s="37" t="s">
        <v>53</v>
      </c>
      <c r="C12" s="38">
        <v>1</v>
      </c>
      <c r="D12" s="36">
        <f t="shared" si="0"/>
        <v>1650</v>
      </c>
      <c r="E12" s="43" t="s">
        <v>54</v>
      </c>
      <c r="F12" s="37"/>
    </row>
    <row r="13" s="29" customFormat="1" ht="46" customHeight="1" spans="1:6">
      <c r="A13" s="16">
        <v>10</v>
      </c>
      <c r="B13" s="40" t="s">
        <v>55</v>
      </c>
      <c r="C13" s="41">
        <v>2</v>
      </c>
      <c r="D13" s="36">
        <f t="shared" si="0"/>
        <v>3300</v>
      </c>
      <c r="E13" s="42" t="s">
        <v>56</v>
      </c>
      <c r="F13" s="40"/>
    </row>
    <row r="14" s="29" customFormat="1" ht="26" customHeight="1" spans="1:6">
      <c r="A14" s="16">
        <v>11</v>
      </c>
      <c r="B14" s="40" t="s">
        <v>57</v>
      </c>
      <c r="C14" s="41">
        <v>1</v>
      </c>
      <c r="D14" s="36">
        <f t="shared" si="0"/>
        <v>1650</v>
      </c>
      <c r="E14" s="42" t="s">
        <v>58</v>
      </c>
      <c r="F14" s="40"/>
    </row>
    <row r="15" s="29" customFormat="1" ht="26" customHeight="1" spans="1:6">
      <c r="A15" s="16">
        <v>12</v>
      </c>
      <c r="B15" s="40" t="s">
        <v>59</v>
      </c>
      <c r="C15" s="41">
        <v>1</v>
      </c>
      <c r="D15" s="36">
        <f t="shared" si="0"/>
        <v>1650</v>
      </c>
      <c r="E15" s="42" t="s">
        <v>60</v>
      </c>
      <c r="F15" s="40"/>
    </row>
    <row r="16" s="30" customFormat="1" ht="26" customHeight="1" spans="1:6">
      <c r="A16" s="16">
        <v>13</v>
      </c>
      <c r="B16" s="18" t="s">
        <v>61</v>
      </c>
      <c r="C16" s="36">
        <v>89</v>
      </c>
      <c r="D16" s="36">
        <f>C16*1000</f>
        <v>89000</v>
      </c>
      <c r="E16" s="16" t="s">
        <v>62</v>
      </c>
      <c r="F16" s="18"/>
    </row>
    <row r="17" s="29" customFormat="1" ht="26" customHeight="1" spans="1:6">
      <c r="A17" s="44" t="s">
        <v>32</v>
      </c>
      <c r="B17" s="45"/>
      <c r="C17" s="41">
        <f>SUM(C4:C16)</f>
        <v>417</v>
      </c>
      <c r="D17" s="41">
        <f>SUM(D4:D16)</f>
        <v>630200</v>
      </c>
      <c r="E17" s="42"/>
      <c r="F17" s="46"/>
    </row>
  </sheetData>
  <mergeCells count="3">
    <mergeCell ref="A1:F1"/>
    <mergeCell ref="A2:F2"/>
    <mergeCell ref="A17:B17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D7" sqref="D7"/>
    </sheetView>
  </sheetViews>
  <sheetFormatPr defaultColWidth="9" defaultRowHeight="13.5" outlineLevelCol="6"/>
  <cols>
    <col min="1" max="1" width="6.125" customWidth="1"/>
    <col min="2" max="2" width="38.25" style="4" customWidth="1"/>
    <col min="3" max="5" width="21.875" customWidth="1"/>
    <col min="6" max="6" width="12.5" customWidth="1"/>
  </cols>
  <sheetData>
    <row r="1" ht="30" customHeight="1" spans="1:6">
      <c r="A1" s="5" t="s">
        <v>63</v>
      </c>
      <c r="B1" s="6"/>
      <c r="C1" s="5"/>
      <c r="D1" s="7"/>
      <c r="E1" s="5"/>
      <c r="F1" s="5"/>
    </row>
    <row r="2" ht="21" customHeight="1" spans="1:6">
      <c r="A2" s="8" t="s">
        <v>1</v>
      </c>
      <c r="B2" s="9"/>
      <c r="C2" s="8"/>
      <c r="D2" s="10"/>
      <c r="E2" s="8"/>
      <c r="F2" s="8"/>
    </row>
    <row r="3" s="1" customFormat="1" ht="30" customHeight="1" spans="1:6">
      <c r="A3" s="11" t="s">
        <v>2</v>
      </c>
      <c r="B3" s="11" t="s">
        <v>3</v>
      </c>
      <c r="C3" s="12" t="s">
        <v>4</v>
      </c>
      <c r="D3" s="13" t="s">
        <v>5</v>
      </c>
      <c r="E3" s="11" t="s">
        <v>6</v>
      </c>
      <c r="F3" s="11" t="s">
        <v>7</v>
      </c>
    </row>
    <row r="4" s="2" customFormat="1" ht="24" customHeight="1" spans="1:6">
      <c r="A4" s="14">
        <v>1</v>
      </c>
      <c r="B4" s="15" t="s">
        <v>64</v>
      </c>
      <c r="C4" s="14">
        <v>85</v>
      </c>
      <c r="D4" s="16">
        <f>C4*1000</f>
        <v>85000</v>
      </c>
      <c r="E4" s="17" t="s">
        <v>65</v>
      </c>
      <c r="F4" s="16"/>
    </row>
    <row r="5" s="2" customFormat="1" ht="24" customHeight="1" spans="1:6">
      <c r="A5" s="14">
        <v>2</v>
      </c>
      <c r="B5" s="15" t="s">
        <v>66</v>
      </c>
      <c r="C5" s="14">
        <v>42</v>
      </c>
      <c r="D5" s="16">
        <f t="shared" ref="D5:D17" si="0">C5*1000</f>
        <v>42000</v>
      </c>
      <c r="E5" s="16" t="s">
        <v>67</v>
      </c>
      <c r="F5" s="16"/>
    </row>
    <row r="6" s="3" customFormat="1" ht="24" customHeight="1" spans="1:7">
      <c r="A6" s="14">
        <v>3</v>
      </c>
      <c r="B6" s="15" t="s">
        <v>8</v>
      </c>
      <c r="C6" s="14">
        <v>23</v>
      </c>
      <c r="D6" s="16">
        <f t="shared" si="0"/>
        <v>23000</v>
      </c>
      <c r="E6" s="17" t="s">
        <v>9</v>
      </c>
      <c r="F6" s="16"/>
      <c r="G6" s="2"/>
    </row>
    <row r="7" s="3" customFormat="1" ht="24" customHeight="1" spans="1:7">
      <c r="A7" s="14">
        <v>4</v>
      </c>
      <c r="B7" s="15" t="s">
        <v>10</v>
      </c>
      <c r="C7" s="14">
        <v>24</v>
      </c>
      <c r="D7" s="16">
        <f t="shared" si="0"/>
        <v>24000</v>
      </c>
      <c r="E7" s="17" t="s">
        <v>11</v>
      </c>
      <c r="F7" s="16"/>
      <c r="G7" s="2"/>
    </row>
    <row r="8" s="3" customFormat="1" ht="24" customHeight="1" spans="1:7">
      <c r="A8" s="14">
        <v>5</v>
      </c>
      <c r="B8" s="15" t="s">
        <v>12</v>
      </c>
      <c r="C8" s="14">
        <v>52</v>
      </c>
      <c r="D8" s="16">
        <f t="shared" si="0"/>
        <v>52000</v>
      </c>
      <c r="E8" s="17" t="s">
        <v>13</v>
      </c>
      <c r="F8" s="16"/>
      <c r="G8" s="2"/>
    </row>
    <row r="9" s="3" customFormat="1" ht="24" customHeight="1" spans="1:7">
      <c r="A9" s="14">
        <v>6</v>
      </c>
      <c r="B9" s="15" t="s">
        <v>14</v>
      </c>
      <c r="C9" s="14">
        <v>26</v>
      </c>
      <c r="D9" s="16">
        <f t="shared" si="0"/>
        <v>26000</v>
      </c>
      <c r="E9" s="2" t="s">
        <v>15</v>
      </c>
      <c r="F9" s="18"/>
      <c r="G9" s="2"/>
    </row>
    <row r="10" s="3" customFormat="1" ht="24" customHeight="1" spans="1:7">
      <c r="A10" s="14">
        <v>7</v>
      </c>
      <c r="B10" s="18" t="s">
        <v>16</v>
      </c>
      <c r="C10" s="14">
        <v>12</v>
      </c>
      <c r="D10" s="16">
        <f t="shared" si="0"/>
        <v>12000</v>
      </c>
      <c r="E10" s="16" t="s">
        <v>17</v>
      </c>
      <c r="F10" s="16"/>
      <c r="G10" s="2"/>
    </row>
    <row r="11" s="3" customFormat="1" ht="24" customHeight="1" spans="1:7">
      <c r="A11" s="14">
        <v>8</v>
      </c>
      <c r="B11" s="15" t="s">
        <v>18</v>
      </c>
      <c r="C11" s="14">
        <v>8</v>
      </c>
      <c r="D11" s="16">
        <f t="shared" si="0"/>
        <v>8000</v>
      </c>
      <c r="E11" s="17" t="s">
        <v>19</v>
      </c>
      <c r="F11" s="16"/>
      <c r="G11" s="2"/>
    </row>
    <row r="12" s="3" customFormat="1" ht="24" customHeight="1" spans="1:7">
      <c r="A12" s="14">
        <v>9</v>
      </c>
      <c r="B12" s="15" t="s">
        <v>20</v>
      </c>
      <c r="C12" s="14">
        <v>5</v>
      </c>
      <c r="D12" s="16">
        <f t="shared" si="0"/>
        <v>5000</v>
      </c>
      <c r="E12" s="17" t="s">
        <v>21</v>
      </c>
      <c r="F12" s="16"/>
      <c r="G12" s="2"/>
    </row>
    <row r="13" s="3" customFormat="1" ht="24" customHeight="1" spans="1:7">
      <c r="A13" s="14">
        <v>10</v>
      </c>
      <c r="B13" s="15" t="s">
        <v>22</v>
      </c>
      <c r="C13" s="14">
        <v>43</v>
      </c>
      <c r="D13" s="16">
        <f t="shared" si="0"/>
        <v>43000</v>
      </c>
      <c r="E13" s="17" t="s">
        <v>23</v>
      </c>
      <c r="F13" s="19"/>
      <c r="G13" s="2"/>
    </row>
    <row r="14" s="3" customFormat="1" ht="24" customHeight="1" spans="1:7">
      <c r="A14" s="14">
        <v>11</v>
      </c>
      <c r="B14" s="15" t="s">
        <v>24</v>
      </c>
      <c r="C14" s="14">
        <v>8</v>
      </c>
      <c r="D14" s="16">
        <f t="shared" si="0"/>
        <v>8000</v>
      </c>
      <c r="E14" s="17" t="s">
        <v>25</v>
      </c>
      <c r="F14" s="16"/>
      <c r="G14" s="2"/>
    </row>
    <row r="15" s="3" customFormat="1" ht="24" customHeight="1" spans="1:7">
      <c r="A15" s="14">
        <v>12</v>
      </c>
      <c r="B15" s="15" t="s">
        <v>26</v>
      </c>
      <c r="C15" s="14">
        <v>5</v>
      </c>
      <c r="D15" s="16">
        <f t="shared" si="0"/>
        <v>5000</v>
      </c>
      <c r="E15" s="17" t="s">
        <v>27</v>
      </c>
      <c r="F15" s="20"/>
      <c r="G15" s="2"/>
    </row>
    <row r="16" s="3" customFormat="1" ht="24" customHeight="1" spans="1:7">
      <c r="A16" s="14">
        <v>13</v>
      </c>
      <c r="B16" s="15" t="s">
        <v>28</v>
      </c>
      <c r="C16" s="14">
        <v>5</v>
      </c>
      <c r="D16" s="16">
        <f t="shared" si="0"/>
        <v>5000</v>
      </c>
      <c r="E16" s="21" t="s">
        <v>29</v>
      </c>
      <c r="F16" s="16"/>
      <c r="G16" s="2"/>
    </row>
    <row r="17" s="3" customFormat="1" ht="24" customHeight="1" spans="1:7">
      <c r="A17" s="21">
        <v>14</v>
      </c>
      <c r="B17" s="15" t="s">
        <v>30</v>
      </c>
      <c r="C17" s="21">
        <v>1</v>
      </c>
      <c r="D17" s="21">
        <f t="shared" si="0"/>
        <v>1000</v>
      </c>
      <c r="E17" s="21" t="s">
        <v>31</v>
      </c>
      <c r="F17" s="16"/>
      <c r="G17" s="2"/>
    </row>
    <row r="18" ht="24" customHeight="1" spans="1:6">
      <c r="A18" s="14" t="s">
        <v>32</v>
      </c>
      <c r="B18" s="22"/>
      <c r="C18" s="14">
        <f>SUM(C4:C17)</f>
        <v>339</v>
      </c>
      <c r="D18" s="16">
        <f>SUM(D4:D17)</f>
        <v>339000</v>
      </c>
      <c r="E18" s="23"/>
      <c r="F18" s="16"/>
    </row>
  </sheetData>
  <mergeCells count="2">
    <mergeCell ref="A1:F1"/>
    <mergeCell ref="A2:F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乡村公益性岗位</vt:lpstr>
      <vt:lpstr>其他单位</vt:lpstr>
      <vt:lpstr>防疫巡管员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2022-02-15T03:45:42Z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eadingLayout">
    <vt:bool>true</vt:bool>
  </property>
  <property fmtid="{D5CDD505-2E9C-101B-9397-08002B2CF9AE}" pid="4" name="ICV">
    <vt:lpwstr>EA9C1EEC43AE49AC9380B158F15E8804</vt:lpwstr>
  </property>
</Properties>
</file>