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<sst xmlns="http://schemas.openxmlformats.org/spreadsheetml/2006/main" count="147" uniqueCount="138">
  <si>
    <t>附件1</t>
  </si>
  <si>
    <t>广元市利州区2023年11月乡镇(街道)乡村保洁、协理员、其他部门公益性岗位补贴明细</t>
  </si>
  <si>
    <t>单位：人、元</t>
  </si>
  <si>
    <t>序号</t>
  </si>
  <si>
    <t>申报单位</t>
  </si>
  <si>
    <t>开户银行</t>
  </si>
  <si>
    <t>帐号</t>
  </si>
  <si>
    <t>乡村公益性岗位       （乡村保洁）</t>
  </si>
  <si>
    <t>乡镇（街道）                  公益性岗位</t>
  </si>
  <si>
    <t>其他部门           公益性岗位</t>
  </si>
  <si>
    <t>实际补贴  合计金额（元）</t>
  </si>
  <si>
    <t>负责人</t>
  </si>
  <si>
    <t>联系电话</t>
  </si>
  <si>
    <t>备注</t>
  </si>
  <si>
    <t>补贴人数</t>
  </si>
  <si>
    <t>小计金额（元）</t>
  </si>
  <si>
    <t>涉军人员补贴人数</t>
  </si>
  <si>
    <t>协理员补贴人数</t>
  </si>
  <si>
    <t>广元市利州区人民政府东坝街道办事处</t>
  </si>
  <si>
    <t>中国建设银行股份有限公司广元滨河支行</t>
  </si>
  <si>
    <t>51001668637050938517</t>
  </si>
  <si>
    <t>王培堪</t>
  </si>
  <si>
    <t>广元市利州区人民政府南河街道办事处</t>
  </si>
  <si>
    <t>广元市利州区农村信用合作联社南坝信用社</t>
  </si>
  <si>
    <t>88080120005528772</t>
  </si>
  <si>
    <t>马金萍</t>
  </si>
  <si>
    <t>广元市利州区人民政府上西街道办事处</t>
  </si>
  <si>
    <t>广元市利州区信用联社河西信用社</t>
  </si>
  <si>
    <t>88080120005281700</t>
  </si>
  <si>
    <t>陈福</t>
  </si>
  <si>
    <t>广元市利州区人民政府河西街道办事处</t>
  </si>
  <si>
    <t>广元市利州区农村信用合作联社东风坪信用社</t>
  </si>
  <si>
    <t>88080120003034232</t>
  </si>
  <si>
    <t>冯剑</t>
  </si>
  <si>
    <t>广元市利州区人民政府嘉陵街道办事处</t>
  </si>
  <si>
    <t>农行广元城北分理处</t>
  </si>
  <si>
    <t>276201040000995</t>
  </si>
  <si>
    <t>程琳</t>
  </si>
  <si>
    <t>广元市利州区人民政府雪峰街道办事处</t>
  </si>
  <si>
    <t>广元市利州区农村信用合作联社雪华信用社</t>
  </si>
  <si>
    <t>88080120005461882</t>
  </si>
  <si>
    <t>乔露</t>
  </si>
  <si>
    <t>广元市利州区人民政府万缘街道办事处</t>
  </si>
  <si>
    <t>广元农村商业银行股份有限公司万缘分理处</t>
  </si>
  <si>
    <t>30930120000003814</t>
  </si>
  <si>
    <t>杨柳</t>
  </si>
  <si>
    <t>广元市利州区龙潭乡人民政府</t>
  </si>
  <si>
    <t>建行广元市滨河路分理处</t>
  </si>
  <si>
    <t>51001668637050938474</t>
  </si>
  <si>
    <t>苟思</t>
  </si>
  <si>
    <t>广元市利州区荣山镇人民政府</t>
  </si>
  <si>
    <t>广元市利州区农村信用合作社荣山信用社</t>
  </si>
  <si>
    <t>88080120005192507</t>
  </si>
  <si>
    <t>王磊</t>
  </si>
  <si>
    <t>广元市利州区宝轮镇人民政府</t>
  </si>
  <si>
    <t>广元市利州农村信用合作联社宝轮信用社</t>
  </si>
  <si>
    <t>88080120005270221</t>
  </si>
  <si>
    <t>唐建平</t>
  </si>
  <si>
    <t>广元市利州区三堆镇人民政府</t>
  </si>
  <si>
    <t>广元农行三堆分理处</t>
  </si>
  <si>
    <t>296501040000028</t>
  </si>
  <si>
    <t>敦星杰</t>
  </si>
  <si>
    <t>广元市利州区金洞乡人民政府</t>
  </si>
  <si>
    <t>广元市利州区农村信用合作联社商业信用社</t>
  </si>
  <si>
    <t>88080120003382253</t>
  </si>
  <si>
    <t>颜丙露</t>
  </si>
  <si>
    <t>广元市利州区大石镇人民政府</t>
  </si>
  <si>
    <t>中国建设银行广元市鼓楼支行</t>
  </si>
  <si>
    <t>51001667536051500116</t>
  </si>
  <si>
    <t>胡炀培</t>
  </si>
  <si>
    <t>广元市利州区白朝乡人民政府</t>
  </si>
  <si>
    <t>利州区信用联社宝轮信用社</t>
  </si>
  <si>
    <t>88080120003073499</t>
  </si>
  <si>
    <t>周韬</t>
  </si>
  <si>
    <t>广元市利州区环境卫生事务中心</t>
  </si>
  <si>
    <t>中国建设银行股份有限公司广元鼓楼支行</t>
  </si>
  <si>
    <t>51001667536050373416</t>
  </si>
  <si>
    <t>向艳</t>
  </si>
  <si>
    <t>广元市公安局利州区分局</t>
  </si>
  <si>
    <t>中国工商银行广元市分行蜀南分理处</t>
  </si>
  <si>
    <t>2309446409026403730</t>
  </si>
  <si>
    <t>蒋飞</t>
  </si>
  <si>
    <t>四川万润人力资源服务有限公司</t>
  </si>
  <si>
    <t>广元市贵商村镇银行股份有限公司利州支行</t>
  </si>
  <si>
    <t>28240120030000692</t>
  </si>
  <si>
    <t>李富海</t>
  </si>
  <si>
    <t>广元市利州区南河片区零散工集散服务中心</t>
  </si>
  <si>
    <t>中国建设银行股份有限公司广元分行</t>
  </si>
  <si>
    <t>51001668636051511653</t>
  </si>
  <si>
    <t>陈思满</t>
  </si>
  <si>
    <t>广元市利州区文化旅游和体育局</t>
  </si>
  <si>
    <t>中国建设银行股份有限公司广元苴国路支行</t>
  </si>
  <si>
    <t>51001668708052501815</t>
  </si>
  <si>
    <t>王勇</t>
  </si>
  <si>
    <t>广元市利州区则天南路社区社会服务有限公司</t>
  </si>
  <si>
    <t>广元农村商业银行股份有限公司上西支行</t>
  </si>
  <si>
    <t>30460120000007689</t>
  </si>
  <si>
    <t>何迅</t>
  </si>
  <si>
    <t>广元市利州区乡村振兴局</t>
  </si>
  <si>
    <t>中国农业银行广元市分行城北支行</t>
  </si>
  <si>
    <t>22276201040003445</t>
  </si>
  <si>
    <t>白洋</t>
  </si>
  <si>
    <t>四川省广元市利州区嘉陵街道上河街社区居民委员会</t>
  </si>
  <si>
    <t>绵阳市商业银行股份有限公司广元分行利州支行</t>
  </si>
  <si>
    <t>70020140900000178</t>
  </si>
  <si>
    <t>张学颖</t>
  </si>
  <si>
    <t>广元市退役军人服务中心</t>
  </si>
  <si>
    <t>广元市工商银行营业部</t>
  </si>
  <si>
    <t>2309442109100085874</t>
  </si>
  <si>
    <t>王怡勇</t>
  </si>
  <si>
    <t>广元市利州区融媒体中心</t>
  </si>
  <si>
    <t>中国工商银行股份有限公司广元苴国路支行</t>
  </si>
  <si>
    <t>2309446809020139659</t>
  </si>
  <si>
    <t>张继</t>
  </si>
  <si>
    <t>广元市利州区统计局</t>
  </si>
  <si>
    <t>中国农业银行广元市分行</t>
  </si>
  <si>
    <t>22272101040006444</t>
  </si>
  <si>
    <t>黄广</t>
  </si>
  <si>
    <t>广元市利州区乡村振兴局（场镇保洁员）</t>
  </si>
  <si>
    <t>广元市妇女联合会</t>
  </si>
  <si>
    <t>2309442109026401045</t>
  </si>
  <si>
    <t>王运霜</t>
  </si>
  <si>
    <t>广元市利州区上西片区零散工集散服务中心</t>
  </si>
  <si>
    <t>30450120000009638</t>
  </si>
  <si>
    <t>黄万军</t>
  </si>
  <si>
    <t>广元市利州区雪峰片区零散工集散服务中心</t>
  </si>
  <si>
    <t>广元农村商业银行股份有限公司新安路支行</t>
  </si>
  <si>
    <t>30380120000005697</t>
  </si>
  <si>
    <t>石大广</t>
  </si>
  <si>
    <t>广元市利州区嘉陵片区零散工集散服务中心</t>
  </si>
  <si>
    <t>中国邮政储蓄银行股份有限公司广元市东坝嘉陵路支行</t>
  </si>
  <si>
    <t>951006010013488889</t>
  </si>
  <si>
    <t>合计</t>
  </si>
  <si>
    <t>经办人签字：</t>
  </si>
  <si>
    <t>复核人签字：</t>
  </si>
  <si>
    <t>审核人签字：</t>
  </si>
  <si>
    <t>分管业务领导签字：</t>
  </si>
  <si>
    <t>分管财务领导签字：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</si>
</sst>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6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115" zoomScaleNormal="115" workbookViewId="0">
      <selection activeCell="E9" sqref="E9"/>
    </sheetView>
  </sheetViews>
  <sheetFormatPr defaultColWidth="9" defaultRowHeight="14.4"/>
  <cols>
    <col min="1" max="1" width="3.83333333333333" style="1" customWidth="1"/>
    <col min="2" max="2" width="18.3518518518519" style="1" customWidth="1"/>
    <col min="3" max="3" width="19.2222222222222" style="1" customWidth="1"/>
    <col min="4" max="4" width="15.9722222222222" style="1" customWidth="1"/>
    <col min="5" max="5" width="6.99074074074074" style="1" customWidth="1"/>
    <col min="6" max="6" width="8.30555555555556" style="1" customWidth="1"/>
    <col min="7" max="7" width="7.24074074074074" style="1" customWidth="1"/>
    <col min="8" max="8" width="6.98148148148148" style="1" customWidth="1"/>
    <col min="9" max="9" width="9" style="1"/>
    <col min="10" max="10" width="6.86111111111111" style="1" customWidth="1"/>
    <col min="11" max="11" width="9" style="1"/>
    <col min="12" max="12" width="9.37037037037037" style="1" customWidth="1"/>
    <col min="13" max="13" width="7.24074074074074" style="1" customWidth="1"/>
    <col min="14" max="14" width="11.1388888888889" style="1" customWidth="1"/>
    <col min="15" max="15" width="4.24074074074074" style="1" customWidth="1"/>
    <col min="16" max="16384" width="9" style="1"/>
  </cols>
  <sheetData>
    <row r="1" ht="20.4" spans="1:15">
      <c r="A1" s="2" t="s">
        <v>0</v>
      </c>
      <c r="B1" s="3"/>
      <c r="C1" s="4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ht="20.4" spans="1:15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</row>
    <row r="3" spans="1:15">
      <c r="A3" s="7" t="s">
        <v>2</v>
      </c>
      <c r="B3" s="7"/>
      <c r="C3" s="7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</row>
    <row r="4" ht="25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/>
      <c r="G4" s="11" t="s">
        <v>8</v>
      </c>
      <c r="H4" s="13"/>
      <c r="I4" s="12"/>
      <c r="J4" s="13" t="s">
        <v>9</v>
      </c>
      <c r="K4" s="12"/>
      <c r="L4" s="10" t="s">
        <v>10</v>
      </c>
      <c r="M4" s="10" t="s">
        <v>11</v>
      </c>
      <c r="N4" s="10" t="s">
        <v>12</v>
      </c>
      <c r="O4" s="10" t="s">
        <v>13</v>
      </c>
    </row>
    <row r="5" ht="31" customHeight="1" spans="1:15">
      <c r="A5" s="10"/>
      <c r="B5" s="10"/>
      <c r="C5" s="10"/>
      <c r="D5" s="10"/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15</v>
      </c>
      <c r="J5" s="10" t="s">
        <v>14</v>
      </c>
      <c r="K5" s="10" t="s">
        <v>15</v>
      </c>
      <c r="L5" s="10"/>
      <c r="M5" s="10"/>
      <c r="N5" s="10"/>
      <c r="O5" s="10"/>
    </row>
    <row r="6" ht="25" customHeight="1" spans="1:15">
      <c r="A6" s="14">
        <v>1</v>
      </c>
      <c r="B6" s="15" t="s">
        <v>18</v>
      </c>
      <c r="C6" s="15" t="s">
        <v>19</v>
      </c>
      <c r="D6" s="16" t="s">
        <v>20</v>
      </c>
      <c r="E6" s="14"/>
      <c r="F6" s="17"/>
      <c r="G6" s="14">
        <v>2</v>
      </c>
      <c r="H6" s="18">
        <v>63</v>
      </c>
      <c r="I6" s="17">
        <v>65900</v>
      </c>
      <c r="J6" s="17"/>
      <c r="K6" s="17"/>
      <c r="L6" s="17">
        <f t="shared" ref="L6:L19" si="0">F6+I6</f>
        <v>65900</v>
      </c>
      <c r="M6" s="14" t="s">
        <v>21</v>
      </c>
      <c r="N6" s="25">
        <v>13881210516</v>
      </c>
      <c r="O6" s="14"/>
    </row>
    <row r="7" ht="25" customHeight="1" spans="1:15">
      <c r="A7" s="14">
        <v>2</v>
      </c>
      <c r="B7" s="15" t="s">
        <v>22</v>
      </c>
      <c r="C7" s="15" t="s">
        <v>23</v>
      </c>
      <c r="D7" s="16" t="s">
        <v>24</v>
      </c>
      <c r="E7" s="14"/>
      <c r="F7" s="17"/>
      <c r="G7" s="14">
        <v>4</v>
      </c>
      <c r="H7" s="18">
        <v>44</v>
      </c>
      <c r="I7" s="17">
        <v>50450</v>
      </c>
      <c r="J7" s="17"/>
      <c r="K7" s="17"/>
      <c r="L7" s="17">
        <f t="shared" si="0"/>
        <v>50450</v>
      </c>
      <c r="M7" s="14" t="s">
        <v>25</v>
      </c>
      <c r="N7" s="25">
        <v>18508395157</v>
      </c>
      <c r="O7" s="14"/>
    </row>
    <row r="8" ht="25" customHeight="1" spans="1:15">
      <c r="A8" s="14">
        <v>3</v>
      </c>
      <c r="B8" s="15" t="s">
        <v>26</v>
      </c>
      <c r="C8" s="15" t="s">
        <v>27</v>
      </c>
      <c r="D8" s="16" t="s">
        <v>28</v>
      </c>
      <c r="E8" s="14">
        <v>6</v>
      </c>
      <c r="F8" s="17">
        <v>3000</v>
      </c>
      <c r="G8" s="14"/>
      <c r="H8" s="18">
        <v>38</v>
      </c>
      <c r="I8" s="17">
        <v>38000</v>
      </c>
      <c r="J8" s="17"/>
      <c r="K8" s="17"/>
      <c r="L8" s="17">
        <f t="shared" si="0"/>
        <v>41000</v>
      </c>
      <c r="M8" s="14" t="s">
        <v>29</v>
      </c>
      <c r="N8" s="25">
        <v>13981299803</v>
      </c>
      <c r="O8" s="14"/>
    </row>
    <row r="9" ht="25" customHeight="1" spans="1:15">
      <c r="A9" s="14">
        <v>4</v>
      </c>
      <c r="B9" s="15" t="s">
        <v>30</v>
      </c>
      <c r="C9" s="15" t="s">
        <v>31</v>
      </c>
      <c r="D9" s="16" t="s">
        <v>32</v>
      </c>
      <c r="E9" s="14">
        <v>16</v>
      </c>
      <c r="F9" s="17">
        <v>8000</v>
      </c>
      <c r="G9" s="14"/>
      <c r="H9" s="18">
        <v>40</v>
      </c>
      <c r="I9" s="17">
        <v>40000</v>
      </c>
      <c r="J9" s="17"/>
      <c r="K9" s="17"/>
      <c r="L9" s="17">
        <f t="shared" si="0"/>
        <v>48000</v>
      </c>
      <c r="M9" s="14" t="s">
        <v>33</v>
      </c>
      <c r="N9" s="25">
        <v>15283939889</v>
      </c>
      <c r="O9" s="14"/>
    </row>
    <row r="10" ht="25" customHeight="1" spans="1:15">
      <c r="A10" s="14">
        <v>5</v>
      </c>
      <c r="B10" s="15" t="s">
        <v>34</v>
      </c>
      <c r="C10" s="15" t="s">
        <v>35</v>
      </c>
      <c r="D10" s="16" t="s">
        <v>36</v>
      </c>
      <c r="E10" s="14">
        <v>37</v>
      </c>
      <c r="F10" s="17">
        <v>18500</v>
      </c>
      <c r="G10" s="14">
        <v>3</v>
      </c>
      <c r="H10" s="18">
        <v>63</v>
      </c>
      <c r="I10" s="17">
        <v>67350</v>
      </c>
      <c r="J10" s="17"/>
      <c r="K10" s="17"/>
      <c r="L10" s="17">
        <f t="shared" si="0"/>
        <v>85850</v>
      </c>
      <c r="M10" s="14" t="s">
        <v>37</v>
      </c>
      <c r="N10" s="25">
        <v>13981270238</v>
      </c>
      <c r="O10" s="26"/>
    </row>
    <row r="11" ht="25" customHeight="1" spans="1:15">
      <c r="A11" s="14">
        <v>6</v>
      </c>
      <c r="B11" s="15" t="s">
        <v>38</v>
      </c>
      <c r="C11" s="15" t="s">
        <v>39</v>
      </c>
      <c r="D11" s="16" t="s">
        <v>40</v>
      </c>
      <c r="E11" s="14">
        <v>13</v>
      </c>
      <c r="F11" s="17">
        <v>6500</v>
      </c>
      <c r="G11" s="14">
        <v>7</v>
      </c>
      <c r="H11" s="18">
        <v>30</v>
      </c>
      <c r="I11" s="17">
        <v>40150</v>
      </c>
      <c r="J11" s="17"/>
      <c r="K11" s="17"/>
      <c r="L11" s="17">
        <f t="shared" si="0"/>
        <v>46650</v>
      </c>
      <c r="M11" s="14" t="s">
        <v>41</v>
      </c>
      <c r="N11" s="25">
        <v>18683990915</v>
      </c>
      <c r="O11" s="14"/>
    </row>
    <row r="12" ht="25" customHeight="1" spans="1:15">
      <c r="A12" s="14">
        <v>7</v>
      </c>
      <c r="B12" s="15" t="s">
        <v>42</v>
      </c>
      <c r="C12" s="15" t="s">
        <v>43</v>
      </c>
      <c r="D12" s="16" t="s">
        <v>44</v>
      </c>
      <c r="E12" s="14">
        <v>6</v>
      </c>
      <c r="F12" s="17">
        <v>3000</v>
      </c>
      <c r="G12" s="14"/>
      <c r="H12" s="18">
        <v>25</v>
      </c>
      <c r="I12" s="17">
        <v>27600</v>
      </c>
      <c r="J12" s="17"/>
      <c r="K12" s="17"/>
      <c r="L12" s="17">
        <f t="shared" si="0"/>
        <v>30600</v>
      </c>
      <c r="M12" s="14" t="s">
        <v>45</v>
      </c>
      <c r="N12" s="25">
        <v>13881221222</v>
      </c>
      <c r="O12" s="14"/>
    </row>
    <row r="13" ht="25" customHeight="1" spans="1:15">
      <c r="A13" s="14">
        <v>8</v>
      </c>
      <c r="B13" s="15" t="s">
        <v>46</v>
      </c>
      <c r="C13" s="15" t="s">
        <v>47</v>
      </c>
      <c r="D13" s="16" t="s">
        <v>48</v>
      </c>
      <c r="E13" s="14">
        <v>86</v>
      </c>
      <c r="F13" s="17">
        <v>43000</v>
      </c>
      <c r="G13" s="14"/>
      <c r="H13" s="18">
        <v>33</v>
      </c>
      <c r="I13" s="17">
        <v>33000</v>
      </c>
      <c r="J13" s="17"/>
      <c r="K13" s="17"/>
      <c r="L13" s="17">
        <f t="shared" si="0"/>
        <v>76000</v>
      </c>
      <c r="M13" s="14" t="s">
        <v>49</v>
      </c>
      <c r="N13" s="25">
        <v>13981209237</v>
      </c>
      <c r="O13" s="14"/>
    </row>
    <row r="14" ht="25" customHeight="1" spans="1:15">
      <c r="A14" s="14">
        <v>9</v>
      </c>
      <c r="B14" s="19" t="s">
        <v>50</v>
      </c>
      <c r="C14" s="19" t="s">
        <v>51</v>
      </c>
      <c r="D14" s="20" t="s">
        <v>52</v>
      </c>
      <c r="E14" s="18">
        <v>103</v>
      </c>
      <c r="F14" s="21">
        <v>51500</v>
      </c>
      <c r="G14" s="18"/>
      <c r="H14" s="18">
        <v>34</v>
      </c>
      <c r="I14" s="21">
        <v>34000</v>
      </c>
      <c r="J14" s="21"/>
      <c r="K14" s="21"/>
      <c r="L14" s="17">
        <f t="shared" si="0"/>
        <v>85500</v>
      </c>
      <c r="M14" s="18" t="s">
        <v>53</v>
      </c>
      <c r="N14" s="27">
        <v>13980162272</v>
      </c>
      <c r="O14" s="18"/>
    </row>
    <row r="15" ht="25" customHeight="1" spans="1:15">
      <c r="A15" s="14">
        <v>10</v>
      </c>
      <c r="B15" s="19" t="s">
        <v>54</v>
      </c>
      <c r="C15" s="19" t="s">
        <v>55</v>
      </c>
      <c r="D15" s="20" t="s">
        <v>56</v>
      </c>
      <c r="E15" s="18">
        <v>94</v>
      </c>
      <c r="F15" s="21">
        <v>47000</v>
      </c>
      <c r="G15" s="18"/>
      <c r="H15" s="18">
        <v>18</v>
      </c>
      <c r="I15" s="21">
        <v>18000</v>
      </c>
      <c r="J15" s="21"/>
      <c r="K15" s="21"/>
      <c r="L15" s="17">
        <f t="shared" si="0"/>
        <v>65000</v>
      </c>
      <c r="M15" s="18" t="s">
        <v>57</v>
      </c>
      <c r="N15" s="27">
        <v>18981295068</v>
      </c>
      <c r="O15" s="18"/>
    </row>
    <row r="16" ht="25" customHeight="1" spans="1:15">
      <c r="A16" s="14">
        <v>11</v>
      </c>
      <c r="B16" s="15" t="s">
        <v>58</v>
      </c>
      <c r="C16" s="15" t="s">
        <v>59</v>
      </c>
      <c r="D16" s="16" t="s">
        <v>60</v>
      </c>
      <c r="E16" s="14">
        <v>70</v>
      </c>
      <c r="F16" s="17">
        <v>35000</v>
      </c>
      <c r="G16" s="14">
        <v>1</v>
      </c>
      <c r="H16" s="18">
        <v>35</v>
      </c>
      <c r="I16" s="17">
        <v>36450</v>
      </c>
      <c r="J16" s="17"/>
      <c r="K16" s="17"/>
      <c r="L16" s="17">
        <f t="shared" si="0"/>
        <v>71450</v>
      </c>
      <c r="M16" s="14" t="s">
        <v>61</v>
      </c>
      <c r="N16" s="25">
        <v>15908420316</v>
      </c>
      <c r="O16" s="14"/>
    </row>
    <row r="17" ht="25" customHeight="1" spans="1:15">
      <c r="A17" s="14">
        <v>12</v>
      </c>
      <c r="B17" s="19" t="s">
        <v>62</v>
      </c>
      <c r="C17" s="19" t="s">
        <v>63</v>
      </c>
      <c r="D17" s="20" t="s">
        <v>64</v>
      </c>
      <c r="E17" s="18">
        <v>53</v>
      </c>
      <c r="F17" s="21">
        <v>26500</v>
      </c>
      <c r="G17" s="18"/>
      <c r="H17" s="18">
        <v>15</v>
      </c>
      <c r="I17" s="21">
        <v>15000</v>
      </c>
      <c r="J17" s="21"/>
      <c r="K17" s="21"/>
      <c r="L17" s="17">
        <f t="shared" si="0"/>
        <v>41500</v>
      </c>
      <c r="M17" s="18" t="s">
        <v>65</v>
      </c>
      <c r="N17" s="27">
        <v>13350033029</v>
      </c>
      <c r="O17" s="18"/>
    </row>
    <row r="18" ht="25" customHeight="1" spans="1:15">
      <c r="A18" s="14">
        <v>13</v>
      </c>
      <c r="B18" s="19" t="s">
        <v>66</v>
      </c>
      <c r="C18" s="19" t="s">
        <v>67</v>
      </c>
      <c r="D18" s="20" t="s">
        <v>68</v>
      </c>
      <c r="E18" s="18">
        <v>45</v>
      </c>
      <c r="F18" s="21">
        <v>22500</v>
      </c>
      <c r="G18" s="18"/>
      <c r="H18" s="18">
        <v>25</v>
      </c>
      <c r="I18" s="21">
        <v>25000</v>
      </c>
      <c r="J18" s="21"/>
      <c r="K18" s="21"/>
      <c r="L18" s="17">
        <f t="shared" si="0"/>
        <v>47500</v>
      </c>
      <c r="M18" s="18" t="s">
        <v>69</v>
      </c>
      <c r="N18" s="27">
        <v>13881201027</v>
      </c>
      <c r="O18" s="18"/>
    </row>
    <row r="19" ht="25" customHeight="1" spans="1:15">
      <c r="A19" s="14">
        <v>14</v>
      </c>
      <c r="B19" s="19" t="s">
        <v>70</v>
      </c>
      <c r="C19" s="19" t="s">
        <v>71</v>
      </c>
      <c r="D19" s="20" t="s">
        <v>72</v>
      </c>
      <c r="E19" s="18">
        <v>56</v>
      </c>
      <c r="F19" s="21">
        <v>28000</v>
      </c>
      <c r="G19" s="18"/>
      <c r="H19" s="18">
        <v>15</v>
      </c>
      <c r="I19" s="21">
        <v>15000</v>
      </c>
      <c r="J19" s="21"/>
      <c r="K19" s="21"/>
      <c r="L19" s="17">
        <f t="shared" si="0"/>
        <v>43000</v>
      </c>
      <c r="M19" s="18" t="s">
        <v>73</v>
      </c>
      <c r="N19" s="27">
        <v>18981277338</v>
      </c>
      <c r="O19" s="18"/>
    </row>
    <row r="20" ht="25" customHeight="1" spans="1:15">
      <c r="A20" s="14">
        <v>15</v>
      </c>
      <c r="B20" s="19" t="s">
        <v>74</v>
      </c>
      <c r="C20" s="19" t="s">
        <v>75</v>
      </c>
      <c r="D20" s="20" t="s">
        <v>76</v>
      </c>
      <c r="E20" s="18"/>
      <c r="F20" s="21"/>
      <c r="G20" s="18"/>
      <c r="H20" s="18"/>
      <c r="I20" s="21"/>
      <c r="J20" s="28">
        <v>74</v>
      </c>
      <c r="K20" s="21">
        <v>122100</v>
      </c>
      <c r="L20" s="17">
        <f t="shared" ref="L20:L35" si="1">SUM(K20)</f>
        <v>122100</v>
      </c>
      <c r="M20" s="18" t="s">
        <v>77</v>
      </c>
      <c r="N20" s="27">
        <v>18608397530</v>
      </c>
      <c r="O20" s="18"/>
    </row>
    <row r="21" ht="25" customHeight="1" spans="1:15">
      <c r="A21" s="14">
        <v>16</v>
      </c>
      <c r="B21" s="19" t="s">
        <v>78</v>
      </c>
      <c r="C21" s="19" t="s">
        <v>79</v>
      </c>
      <c r="D21" s="20" t="s">
        <v>80</v>
      </c>
      <c r="E21" s="18"/>
      <c r="F21" s="21"/>
      <c r="G21" s="18"/>
      <c r="H21" s="18"/>
      <c r="I21" s="21"/>
      <c r="J21" s="28">
        <v>85</v>
      </c>
      <c r="K21" s="21">
        <v>140250</v>
      </c>
      <c r="L21" s="17">
        <f t="shared" si="1"/>
        <v>140250</v>
      </c>
      <c r="M21" s="18" t="s">
        <v>81</v>
      </c>
      <c r="N21" s="27">
        <v>18908124110</v>
      </c>
      <c r="O21" s="18"/>
    </row>
    <row r="22" ht="25" customHeight="1" spans="1:15">
      <c r="A22" s="14">
        <v>17</v>
      </c>
      <c r="B22" s="19" t="s">
        <v>82</v>
      </c>
      <c r="C22" s="19" t="s">
        <v>83</v>
      </c>
      <c r="D22" s="20" t="s">
        <v>84</v>
      </c>
      <c r="E22" s="18"/>
      <c r="F22" s="21"/>
      <c r="G22" s="18"/>
      <c r="H22" s="18"/>
      <c r="I22" s="21"/>
      <c r="J22" s="28">
        <v>84</v>
      </c>
      <c r="K22" s="21">
        <v>138600</v>
      </c>
      <c r="L22" s="17">
        <f t="shared" si="1"/>
        <v>138600</v>
      </c>
      <c r="M22" s="18" t="s">
        <v>85</v>
      </c>
      <c r="N22" s="27">
        <v>18011162897</v>
      </c>
      <c r="O22" s="18"/>
    </row>
    <row r="23" ht="25" customHeight="1" spans="1:15">
      <c r="A23" s="14">
        <v>18</v>
      </c>
      <c r="B23" s="19" t="s">
        <v>86</v>
      </c>
      <c r="C23" s="19" t="s">
        <v>87</v>
      </c>
      <c r="D23" s="20" t="s">
        <v>88</v>
      </c>
      <c r="E23" s="18"/>
      <c r="F23" s="21"/>
      <c r="G23" s="18"/>
      <c r="H23" s="18"/>
      <c r="I23" s="21"/>
      <c r="J23" s="28">
        <v>4</v>
      </c>
      <c r="K23" s="21">
        <v>6600</v>
      </c>
      <c r="L23" s="17">
        <f t="shared" si="1"/>
        <v>6600</v>
      </c>
      <c r="M23" s="18" t="s">
        <v>89</v>
      </c>
      <c r="N23" s="27">
        <v>3510129</v>
      </c>
      <c r="O23" s="18"/>
    </row>
    <row r="24" ht="25" customHeight="1" spans="1:15">
      <c r="A24" s="14">
        <v>19</v>
      </c>
      <c r="B24" s="19" t="s">
        <v>90</v>
      </c>
      <c r="C24" s="19" t="s">
        <v>91</v>
      </c>
      <c r="D24" s="29" t="s">
        <v>92</v>
      </c>
      <c r="E24" s="18"/>
      <c r="F24" s="21"/>
      <c r="G24" s="18"/>
      <c r="H24" s="18"/>
      <c r="I24" s="21"/>
      <c r="J24" s="28">
        <v>2</v>
      </c>
      <c r="K24" s="21">
        <v>3300</v>
      </c>
      <c r="L24" s="17">
        <f t="shared" si="1"/>
        <v>3300</v>
      </c>
      <c r="M24" s="18" t="s">
        <v>93</v>
      </c>
      <c r="N24" s="27">
        <v>13981290690</v>
      </c>
      <c r="O24" s="18"/>
    </row>
    <row r="25" ht="25" customHeight="1" spans="1:15">
      <c r="A25" s="14">
        <v>20</v>
      </c>
      <c r="B25" s="19" t="s">
        <v>94</v>
      </c>
      <c r="C25" s="19" t="s">
        <v>95</v>
      </c>
      <c r="D25" s="29" t="s">
        <v>96</v>
      </c>
      <c r="E25" s="18"/>
      <c r="F25" s="21"/>
      <c r="G25" s="18"/>
      <c r="H25" s="18"/>
      <c r="I25" s="21"/>
      <c r="J25" s="28">
        <v>10</v>
      </c>
      <c r="K25" s="21">
        <v>16500</v>
      </c>
      <c r="L25" s="17">
        <f t="shared" si="1"/>
        <v>16500</v>
      </c>
      <c r="M25" s="18" t="s">
        <v>97</v>
      </c>
      <c r="N25" s="27">
        <v>13808121386</v>
      </c>
      <c r="O25" s="18"/>
    </row>
    <row r="26" ht="25" customHeight="1" spans="1:15">
      <c r="A26" s="14">
        <v>21</v>
      </c>
      <c r="B26" s="19" t="s">
        <v>98</v>
      </c>
      <c r="C26" s="19" t="s">
        <v>99</v>
      </c>
      <c r="D26" s="29" t="s">
        <v>100</v>
      </c>
      <c r="E26" s="18"/>
      <c r="F26" s="21"/>
      <c r="G26" s="18"/>
      <c r="H26" s="18"/>
      <c r="I26" s="21"/>
      <c r="J26" s="28">
        <v>1</v>
      </c>
      <c r="K26" s="21">
        <v>1650</v>
      </c>
      <c r="L26" s="17">
        <f t="shared" si="1"/>
        <v>1650</v>
      </c>
      <c r="M26" s="18" t="s">
        <v>101</v>
      </c>
      <c r="N26" s="27">
        <v>13981238708</v>
      </c>
      <c r="O26" s="18"/>
    </row>
    <row r="27" ht="25" customHeight="1" spans="1:15">
      <c r="A27" s="14">
        <v>22</v>
      </c>
      <c r="B27" s="19" t="s">
        <v>102</v>
      </c>
      <c r="C27" s="19" t="s">
        <v>103</v>
      </c>
      <c r="D27" s="29" t="s">
        <v>104</v>
      </c>
      <c r="E27" s="18"/>
      <c r="F27" s="21"/>
      <c r="G27" s="18"/>
      <c r="H27" s="18"/>
      <c r="I27" s="21"/>
      <c r="J27" s="28">
        <v>3</v>
      </c>
      <c r="K27" s="21">
        <v>4950</v>
      </c>
      <c r="L27" s="17">
        <f t="shared" si="1"/>
        <v>4950</v>
      </c>
      <c r="M27" s="18" t="s">
        <v>105</v>
      </c>
      <c r="N27" s="27">
        <v>13881280931</v>
      </c>
      <c r="O27" s="18"/>
    </row>
    <row r="28" ht="25" customHeight="1" spans="1:15">
      <c r="A28" s="14">
        <v>23</v>
      </c>
      <c r="B28" s="19" t="s">
        <v>106</v>
      </c>
      <c r="C28" s="19" t="s">
        <v>107</v>
      </c>
      <c r="D28" s="29" t="s">
        <v>108</v>
      </c>
      <c r="E28" s="18"/>
      <c r="F28" s="21"/>
      <c r="G28" s="18"/>
      <c r="H28" s="18"/>
      <c r="I28" s="21"/>
      <c r="J28" s="28">
        <v>1</v>
      </c>
      <c r="K28" s="21">
        <v>1650</v>
      </c>
      <c r="L28" s="17">
        <f t="shared" si="1"/>
        <v>1650</v>
      </c>
      <c r="M28" s="18" t="s">
        <v>109</v>
      </c>
      <c r="N28" s="27">
        <v>3287082</v>
      </c>
      <c r="O28" s="18"/>
    </row>
    <row r="29" ht="25" customHeight="1" spans="1:15">
      <c r="A29" s="14">
        <v>24</v>
      </c>
      <c r="B29" s="19" t="s">
        <v>110</v>
      </c>
      <c r="C29" s="19" t="s">
        <v>111</v>
      </c>
      <c r="D29" s="29" t="s">
        <v>112</v>
      </c>
      <c r="E29" s="18"/>
      <c r="F29" s="21"/>
      <c r="G29" s="18"/>
      <c r="H29" s="18"/>
      <c r="I29" s="21"/>
      <c r="J29" s="28">
        <v>1</v>
      </c>
      <c r="K29" s="21">
        <v>1650</v>
      </c>
      <c r="L29" s="17">
        <f t="shared" si="1"/>
        <v>1650</v>
      </c>
      <c r="M29" s="18" t="s">
        <v>113</v>
      </c>
      <c r="N29" s="27">
        <v>13881210044</v>
      </c>
      <c r="O29" s="18"/>
    </row>
    <row r="30" ht="25" customHeight="1" spans="1:15">
      <c r="A30" s="14">
        <v>25</v>
      </c>
      <c r="B30" s="19" t="s">
        <v>114</v>
      </c>
      <c r="C30" s="19" t="s">
        <v>115</v>
      </c>
      <c r="D30" s="29" t="s">
        <v>116</v>
      </c>
      <c r="E30" s="18"/>
      <c r="F30" s="21"/>
      <c r="G30" s="18"/>
      <c r="H30" s="18"/>
      <c r="I30" s="21"/>
      <c r="J30" s="28">
        <v>2</v>
      </c>
      <c r="K30" s="21">
        <v>3300</v>
      </c>
      <c r="L30" s="17">
        <f t="shared" si="1"/>
        <v>3300</v>
      </c>
      <c r="M30" s="18" t="s">
        <v>117</v>
      </c>
      <c r="N30" s="27">
        <v>18283985154</v>
      </c>
      <c r="O30" s="18"/>
    </row>
    <row r="31" ht="25" customHeight="1" spans="1:15">
      <c r="A31" s="14">
        <v>26</v>
      </c>
      <c r="B31" s="19" t="s">
        <v>118</v>
      </c>
      <c r="C31" s="19" t="s">
        <v>99</v>
      </c>
      <c r="D31" s="29" t="s">
        <v>100</v>
      </c>
      <c r="E31" s="18"/>
      <c r="F31" s="21"/>
      <c r="G31" s="18"/>
      <c r="H31" s="18"/>
      <c r="I31" s="21"/>
      <c r="J31" s="28">
        <v>77</v>
      </c>
      <c r="K31" s="21">
        <v>77000</v>
      </c>
      <c r="L31" s="17">
        <f t="shared" si="1"/>
        <v>77000</v>
      </c>
      <c r="M31" s="18" t="s">
        <v>101</v>
      </c>
      <c r="N31" s="27">
        <v>13308120863</v>
      </c>
      <c r="O31" s="18"/>
    </row>
    <row r="32" ht="25" customHeight="1" spans="1:15">
      <c r="A32" s="14">
        <v>27</v>
      </c>
      <c r="B32" s="19" t="s">
        <v>119</v>
      </c>
      <c r="C32" s="19" t="s">
        <v>107</v>
      </c>
      <c r="D32" s="29" t="s">
        <v>120</v>
      </c>
      <c r="E32" s="18"/>
      <c r="F32" s="21"/>
      <c r="G32" s="18"/>
      <c r="H32" s="18"/>
      <c r="I32" s="21"/>
      <c r="J32" s="28">
        <v>1</v>
      </c>
      <c r="K32" s="21">
        <v>1000</v>
      </c>
      <c r="L32" s="17">
        <f t="shared" si="1"/>
        <v>1000</v>
      </c>
      <c r="M32" s="18" t="s">
        <v>121</v>
      </c>
      <c r="N32" s="27">
        <v>13548476451</v>
      </c>
      <c r="O32" s="18"/>
    </row>
    <row r="33" ht="25" customHeight="1" spans="1:15">
      <c r="A33" s="14">
        <v>28</v>
      </c>
      <c r="B33" s="19" t="s">
        <v>122</v>
      </c>
      <c r="C33" s="19" t="s">
        <v>95</v>
      </c>
      <c r="D33" s="29" t="s">
        <v>123</v>
      </c>
      <c r="E33" s="18"/>
      <c r="F33" s="21"/>
      <c r="G33" s="18"/>
      <c r="H33" s="18"/>
      <c r="I33" s="21"/>
      <c r="J33" s="28">
        <v>2</v>
      </c>
      <c r="K33" s="21">
        <v>3300</v>
      </c>
      <c r="L33" s="17">
        <f t="shared" si="1"/>
        <v>3300</v>
      </c>
      <c r="M33" s="18" t="s">
        <v>124</v>
      </c>
      <c r="N33" s="27">
        <v>13550971465</v>
      </c>
      <c r="O33" s="18"/>
    </row>
    <row r="34" ht="25" customHeight="1" spans="1:15">
      <c r="A34" s="14">
        <v>29</v>
      </c>
      <c r="B34" s="19" t="s">
        <v>125</v>
      </c>
      <c r="C34" s="19" t="s">
        <v>126</v>
      </c>
      <c r="D34" s="29" t="s">
        <v>127</v>
      </c>
      <c r="E34" s="18"/>
      <c r="F34" s="21"/>
      <c r="G34" s="18"/>
      <c r="H34" s="18"/>
      <c r="I34" s="21"/>
      <c r="J34" s="28">
        <v>3</v>
      </c>
      <c r="K34" s="21">
        <v>4950</v>
      </c>
      <c r="L34" s="17">
        <f t="shared" si="1"/>
        <v>4950</v>
      </c>
      <c r="M34" s="18" t="s">
        <v>128</v>
      </c>
      <c r="N34" s="27">
        <v>13881261636</v>
      </c>
      <c r="O34" s="18"/>
    </row>
    <row r="35" ht="25" customHeight="1" spans="1:15">
      <c r="A35" s="14">
        <v>30</v>
      </c>
      <c r="B35" s="19" t="s">
        <v>129</v>
      </c>
      <c r="C35" s="19" t="s">
        <v>130</v>
      </c>
      <c r="D35" s="29" t="s">
        <v>131</v>
      </c>
      <c r="E35" s="18"/>
      <c r="F35" s="21"/>
      <c r="G35" s="18"/>
      <c r="H35" s="18"/>
      <c r="I35" s="21"/>
      <c r="J35" s="28">
        <v>2</v>
      </c>
      <c r="K35" s="21">
        <v>3300</v>
      </c>
      <c r="L35" s="17">
        <f t="shared" si="1"/>
        <v>3300</v>
      </c>
      <c r="M35" s="18" t="s">
        <v>105</v>
      </c>
      <c r="N35" s="27">
        <v>13881280931</v>
      </c>
      <c r="O35" s="18"/>
    </row>
    <row r="36" s="1" customFormat="1" ht="25" customHeight="1" spans="1:15">
      <c r="A36" s="22" t="s">
        <v>132</v>
      </c>
      <c r="B36" s="22"/>
      <c r="C36" s="22"/>
      <c r="D36" s="18"/>
      <c r="E36" s="18">
        <f>SUM(E8:E35)</f>
        <v>585</v>
      </c>
      <c r="F36" s="21">
        <f>SUM(F8:F35)</f>
        <v>292500</v>
      </c>
      <c r="G36" s="18">
        <f t="shared" ref="G36:I36" si="2">SUM(G6:G35)</f>
        <v>17</v>
      </c>
      <c r="H36" s="18">
        <f t="shared" si="2"/>
        <v>478</v>
      </c>
      <c r="I36" s="21">
        <f t="shared" si="2"/>
        <v>505900</v>
      </c>
      <c r="J36" s="28">
        <f>SUM(J20:J35)</f>
        <v>352</v>
      </c>
      <c r="K36" s="21">
        <f>SUM(K20:K35)</f>
        <v>530100</v>
      </c>
      <c r="L36" s="21">
        <f>SUM(F36,I36,K36)</f>
        <v>1328500</v>
      </c>
      <c r="M36" s="18"/>
      <c r="N36" s="18"/>
      <c r="O36" s="18"/>
    </row>
    <row r="37" ht="35" customHeight="1" spans="1:15">
      <c r="A37" s="23" t="s">
        <v>133</v>
      </c>
      <c r="B37" s="24"/>
      <c r="C37" s="24"/>
      <c r="D37" s="8"/>
      <c r="E37" s="8"/>
      <c r="F37" s="8"/>
      <c r="G37" s="8" t="s">
        <v>134</v>
      </c>
      <c r="H37" s="9"/>
      <c r="I37" s="8"/>
      <c r="J37" s="8"/>
      <c r="K37" s="8"/>
      <c r="L37" s="8"/>
      <c r="M37" s="8"/>
      <c r="N37" s="8"/>
      <c r="O37" s="8"/>
    </row>
    <row r="38" ht="35" customHeight="1" spans="1:15">
      <c r="A38" s="23" t="s">
        <v>135</v>
      </c>
      <c r="B38" s="24"/>
      <c r="C38" s="24"/>
      <c r="D38" s="8"/>
      <c r="E38" s="8"/>
      <c r="F38" s="8"/>
      <c r="G38" s="8" t="s">
        <v>136</v>
      </c>
      <c r="H38" s="9"/>
      <c r="I38" s="8"/>
      <c r="J38" s="8"/>
      <c r="K38" s="8"/>
      <c r="L38" s="8"/>
      <c r="M38" s="8"/>
      <c r="N38" s="8"/>
      <c r="O38" s="8"/>
    </row>
    <row r="39" ht="35" customHeight="1" spans="1:15">
      <c r="A39" s="23" t="s">
        <v>137</v>
      </c>
      <c r="B39" s="24"/>
      <c r="C39" s="24"/>
      <c r="D39" s="8"/>
      <c r="E39" s="8"/>
      <c r="F39" s="8"/>
      <c r="G39" s="8"/>
      <c r="H39" s="9"/>
      <c r="I39" s="8"/>
      <c r="J39" s="8"/>
      <c r="K39" s="8"/>
      <c r="L39" s="8"/>
      <c r="M39" s="8"/>
      <c r="N39" s="8"/>
      <c r="O39" s="8"/>
    </row>
  </sheetData>
  <mergeCells count="13">
    <mergeCell ref="A2:O2"/>
    <mergeCell ref="A3:C3"/>
    <mergeCell ref="E4:F4"/>
    <mergeCell ref="G4:I4"/>
    <mergeCell ref="J4:K4"/>
    <mergeCell ref="A4:A5"/>
    <mergeCell ref="B4:B5"/>
    <mergeCell ref="C4:C5"/>
    <mergeCell ref="D4:D5"/>
    <mergeCell ref="L4:L5"/>
    <mergeCell ref="M4:M5"/>
    <mergeCell ref="N4:N5"/>
    <mergeCell ref="O4:O5"/>
  </mergeCells>
  <pageMargins left="0.275" right="0.196527777777778" top="0.314583333333333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2023-11-23T07:47:49Z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