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Sheet1!$A$1:$N$52</definedName>
  </definedNames>
  <calcPr calcId="144525"/>
</workbook>
</file>

<file path=xl/sharedStrings.xml><?xml version="1.0" encoding="utf-8"?>
<sst xmlns="http://schemas.openxmlformats.org/spreadsheetml/2006/main" count="174" uniqueCount="90">
  <si>
    <t>附件1</t>
  </si>
  <si>
    <t>2024年职业技能培训补贴拟拨付明细表</t>
  </si>
  <si>
    <t>序号</t>
  </si>
  <si>
    <t>申请单位名称</t>
  </si>
  <si>
    <t>申请补贴项目</t>
  </si>
  <si>
    <t>申请补贴人数</t>
  </si>
  <si>
    <t>培训内容</t>
  </si>
  <si>
    <t>培训时间</t>
  </si>
  <si>
    <t>培训后实现就业</t>
  </si>
  <si>
    <t>培训后未就业</t>
  </si>
  <si>
    <t>申报补贴金额（元）</t>
  </si>
  <si>
    <t>备注</t>
  </si>
  <si>
    <t>补贴人数</t>
  </si>
  <si>
    <t>补贴标准
(元/人)</t>
  </si>
  <si>
    <t>补贴金额
(元)</t>
  </si>
  <si>
    <t>广元市邦您职业培训学校</t>
  </si>
  <si>
    <t>职业培训补贴</t>
  </si>
  <si>
    <t>养老护理员</t>
  </si>
  <si>
    <t>2024/12/10-2024/12/19</t>
  </si>
  <si>
    <t>保健按摩师</t>
  </si>
  <si>
    <t>2024/6/12-2024/6/21</t>
  </si>
  <si>
    <t>母婴生活护理</t>
  </si>
  <si>
    <t>2024/11/26-2024/12/5</t>
  </si>
  <si>
    <t>家政服务员</t>
  </si>
  <si>
    <t>2024/9/10-2024/9/19</t>
  </si>
  <si>
    <t>育婴员</t>
  </si>
  <si>
    <t>2024/8/20-2024/9/8</t>
  </si>
  <si>
    <t>广元市鹏程职业培训学校</t>
  </si>
  <si>
    <t>砌筑工</t>
  </si>
  <si>
    <t>2024/12/5-2024/12/13</t>
  </si>
  <si>
    <t>2024/7/26-2024/8/4</t>
  </si>
  <si>
    <t>2024/10/10-2024/10/19</t>
  </si>
  <si>
    <t>2024/8/7-2024/8/16</t>
  </si>
  <si>
    <t>保育师</t>
  </si>
  <si>
    <t>2024/11/17-2024/11/25</t>
  </si>
  <si>
    <t>2024/11/8-2024/11/16</t>
  </si>
  <si>
    <t>2024/11/26-2024/12/4</t>
  </si>
  <si>
    <t>2024/10/30-2024/11/7</t>
  </si>
  <si>
    <t>2024/10/21-2024/10/29</t>
  </si>
  <si>
    <t>2024/3/21-2024/3/30</t>
  </si>
  <si>
    <t>广元市利州区思图职业培训学校</t>
  </si>
  <si>
    <t>2024/10/9-2024/10/18</t>
  </si>
  <si>
    <t>广元市八益职业培训学校</t>
  </si>
  <si>
    <t>中式面点师</t>
  </si>
  <si>
    <t>2024/9/18-2024/9/27</t>
  </si>
  <si>
    <t>广元美人制造美容美发职业培训学校</t>
  </si>
  <si>
    <t>美容师</t>
  </si>
  <si>
    <t>2024/11/27-2025/1/6</t>
  </si>
  <si>
    <t>2024/10/22-2024/11/25</t>
  </si>
  <si>
    <t>电子商务师</t>
  </si>
  <si>
    <t>2024/10/22-2024/10/31</t>
  </si>
  <si>
    <t>2024/9/6-2024/10/18</t>
  </si>
  <si>
    <t>广元长江职业培训学校</t>
  </si>
  <si>
    <t>电工</t>
  </si>
  <si>
    <t>2024/9/6-2024/9/15</t>
  </si>
  <si>
    <t>焊工</t>
  </si>
  <si>
    <t>2024/12/19-2024/12/28</t>
  </si>
  <si>
    <t>2024/12/21-2024/12/30</t>
  </si>
  <si>
    <t>2024/11/17-2024/11/26</t>
  </si>
  <si>
    <t>2024/10/21-2024/10/30</t>
  </si>
  <si>
    <t>2024/10/28-2024/11/9</t>
  </si>
  <si>
    <t>2024/11/28-2024/12/7</t>
  </si>
  <si>
    <t>2024/6/25-2024/7/4</t>
  </si>
  <si>
    <t>2024/6/3-2024/6/15</t>
  </si>
  <si>
    <t>广元市金诚职业培训学校</t>
  </si>
  <si>
    <t>西式面点师</t>
  </si>
  <si>
    <t>2024/10/30-2024/11/8</t>
  </si>
  <si>
    <t>婴幼儿照护</t>
  </si>
  <si>
    <t>2024/11/19-2024/12/8</t>
  </si>
  <si>
    <t>电商直播</t>
  </si>
  <si>
    <t>2024/3/15-2024/3/24</t>
  </si>
  <si>
    <t>广元佳欣职业培训学校</t>
  </si>
  <si>
    <t>广元瑞亨职业培训学校</t>
  </si>
  <si>
    <t>2024/9/21-2024/9/29</t>
  </si>
  <si>
    <t>2024/11/12-2024/11/21</t>
  </si>
  <si>
    <t>互联网营销师</t>
  </si>
  <si>
    <t>2024/11/25-2024/12/6</t>
  </si>
  <si>
    <t>2024/11/5-2024/11/14</t>
  </si>
  <si>
    <t>中式烹调师</t>
  </si>
  <si>
    <t>2024/7/10-2024/7/19</t>
  </si>
  <si>
    <t>2024/6/20-2024/6/29</t>
  </si>
  <si>
    <t>广元市蓝星职业培训学校</t>
  </si>
  <si>
    <t>计算机操作员</t>
  </si>
  <si>
    <t>2024/11/4-2024/11/15</t>
  </si>
  <si>
    <t>四川省广元市职业高级中学</t>
  </si>
  <si>
    <t>服装缝纫</t>
  </si>
  <si>
    <t>2024/8/5-2024/9/12</t>
  </si>
  <si>
    <t>2024/7/31-2024/8/29</t>
  </si>
  <si>
    <t>广元市博睿职业培训学校</t>
  </si>
  <si>
    <t>2024/12/17-2024/12/26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</si>
</sst>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abSelected="1" workbookViewId="0">
      <pane ySplit="4" topLeftCell="A11" activePane="bottomLeft" state="frozen"/>
      <selection/>
      <selection pane="bottomLeft" activeCell="M1" sqref="M$1:M$1048576"/>
    </sheetView>
  </sheetViews>
  <sheetFormatPr defaultColWidth="9" defaultRowHeight="13.5"/>
  <cols>
    <col min="1" max="1" width="4.125" style="3" customWidth="1"/>
    <col min="2" max="2" width="36.3583333333333" style="4" customWidth="1"/>
    <col min="3" max="3" width="17.75" style="3" customWidth="1"/>
    <col min="4" max="4" width="7.5" style="3" customWidth="1"/>
    <col min="5" max="5" width="20.55" style="3" customWidth="1"/>
    <col min="6" max="6" width="22.375" style="3" customWidth="1"/>
    <col min="7" max="7" width="5.375" style="5" customWidth="1"/>
    <col min="8" max="8" width="9.5" style="3" customWidth="1"/>
    <col min="9" max="9" width="12.25" style="3" customWidth="1"/>
    <col min="10" max="10" width="11.5" style="3"/>
    <col min="11" max="12" width="9" style="3"/>
    <col min="13" max="13" width="9.58333333333333" style="3" customWidth="1"/>
    <col min="14" max="14" width="23.75" style="3" customWidth="1"/>
    <col min="15" max="16384" width="9" style="3"/>
  </cols>
  <sheetData>
    <row r="1" spans="1:1">
      <c r="A1" s="6" t="s">
        <v>0</v>
      </c>
    </row>
    <row r="2" s="1" customFormat="1" ht="25.5" spans="1:14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</row>
    <row r="3" s="1" customForma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0"/>
      <c r="I3" s="10"/>
      <c r="J3" s="10" t="s">
        <v>9</v>
      </c>
      <c r="K3" s="10"/>
      <c r="L3" s="10"/>
      <c r="M3" s="10" t="s">
        <v>10</v>
      </c>
      <c r="N3" s="10" t="s">
        <v>11</v>
      </c>
    </row>
    <row r="4" s="2" customFormat="1" ht="22.5" spans="1:14">
      <c r="A4" s="13"/>
      <c r="B4" s="10"/>
      <c r="C4" s="10"/>
      <c r="D4" s="10"/>
      <c r="E4" s="14"/>
      <c r="F4" s="13"/>
      <c r="G4" s="15" t="s">
        <v>12</v>
      </c>
      <c r="H4" s="16" t="s">
        <v>13</v>
      </c>
      <c r="I4" s="16" t="s">
        <v>14</v>
      </c>
      <c r="J4" s="31" t="s">
        <v>12</v>
      </c>
      <c r="K4" s="16" t="s">
        <v>13</v>
      </c>
      <c r="L4" s="16" t="s">
        <v>14</v>
      </c>
      <c r="M4" s="10"/>
      <c r="N4" s="10"/>
    </row>
    <row r="5" spans="1:14">
      <c r="A5" s="17">
        <v>1</v>
      </c>
      <c r="B5" s="18" t="s">
        <v>15</v>
      </c>
      <c r="C5" s="19" t="s">
        <v>16</v>
      </c>
      <c r="D5" s="19">
        <v>51</v>
      </c>
      <c r="E5" s="19" t="s">
        <v>17</v>
      </c>
      <c r="F5" s="20" t="s">
        <v>18</v>
      </c>
      <c r="G5" s="21">
        <v>35</v>
      </c>
      <c r="H5" s="19">
        <v>1260</v>
      </c>
      <c r="I5" s="19">
        <f t="shared" ref="I5:I52" si="0">G5*H5</f>
        <v>44100</v>
      </c>
      <c r="J5" s="19">
        <v>16</v>
      </c>
      <c r="K5" s="19">
        <v>1120</v>
      </c>
      <c r="L5" s="19">
        <f t="shared" ref="L5:L52" si="1">J5*K5</f>
        <v>17920</v>
      </c>
      <c r="M5" s="19">
        <f t="shared" ref="M5:M52" si="2">I5+L5</f>
        <v>62020</v>
      </c>
      <c r="N5" s="19"/>
    </row>
    <row r="6" spans="1:14">
      <c r="A6" s="17">
        <v>2</v>
      </c>
      <c r="B6" s="22"/>
      <c r="C6" s="19" t="s">
        <v>16</v>
      </c>
      <c r="D6" s="19">
        <v>38</v>
      </c>
      <c r="E6" s="19" t="s">
        <v>19</v>
      </c>
      <c r="F6" s="19" t="s">
        <v>20</v>
      </c>
      <c r="G6" s="21">
        <v>23</v>
      </c>
      <c r="H6" s="19">
        <v>1300</v>
      </c>
      <c r="I6" s="19">
        <f t="shared" si="0"/>
        <v>29900</v>
      </c>
      <c r="J6" s="19">
        <v>15</v>
      </c>
      <c r="K6" s="19">
        <v>1040</v>
      </c>
      <c r="L6" s="19">
        <f t="shared" si="1"/>
        <v>15600</v>
      </c>
      <c r="M6" s="19">
        <f t="shared" si="2"/>
        <v>45500</v>
      </c>
      <c r="N6" s="19"/>
    </row>
    <row r="7" spans="1:14">
      <c r="A7" s="17">
        <v>3</v>
      </c>
      <c r="B7" s="22"/>
      <c r="C7" s="19" t="s">
        <v>16</v>
      </c>
      <c r="D7" s="19">
        <v>33</v>
      </c>
      <c r="E7" s="19" t="s">
        <v>21</v>
      </c>
      <c r="F7" s="19" t="s">
        <v>22</v>
      </c>
      <c r="G7" s="21">
        <v>19</v>
      </c>
      <c r="H7" s="19">
        <v>1260</v>
      </c>
      <c r="I7" s="19">
        <f t="shared" si="0"/>
        <v>23940</v>
      </c>
      <c r="J7" s="19">
        <v>14</v>
      </c>
      <c r="K7" s="19">
        <v>1120</v>
      </c>
      <c r="L7" s="19">
        <f t="shared" si="1"/>
        <v>15680</v>
      </c>
      <c r="M7" s="19">
        <f t="shared" si="2"/>
        <v>39620</v>
      </c>
      <c r="N7" s="19"/>
    </row>
    <row r="8" spans="1:14">
      <c r="A8" s="17">
        <v>4</v>
      </c>
      <c r="B8" s="22"/>
      <c r="C8" s="19" t="s">
        <v>16</v>
      </c>
      <c r="D8" s="19">
        <v>57</v>
      </c>
      <c r="E8" s="19" t="s">
        <v>23</v>
      </c>
      <c r="F8" s="19" t="s">
        <v>24</v>
      </c>
      <c r="G8" s="21">
        <v>40</v>
      </c>
      <c r="H8" s="19">
        <v>1300</v>
      </c>
      <c r="I8" s="19">
        <f t="shared" si="0"/>
        <v>52000</v>
      </c>
      <c r="J8" s="19">
        <v>17</v>
      </c>
      <c r="K8" s="19">
        <v>1040</v>
      </c>
      <c r="L8" s="19">
        <f t="shared" si="1"/>
        <v>17680</v>
      </c>
      <c r="M8" s="19">
        <f t="shared" si="2"/>
        <v>69680</v>
      </c>
      <c r="N8" s="19"/>
    </row>
    <row r="9" spans="1:14">
      <c r="A9" s="17">
        <v>5</v>
      </c>
      <c r="B9" s="22"/>
      <c r="C9" s="19" t="s">
        <v>16</v>
      </c>
      <c r="D9" s="19">
        <v>32</v>
      </c>
      <c r="E9" s="19" t="s">
        <v>23</v>
      </c>
      <c r="F9" s="19" t="s">
        <v>18</v>
      </c>
      <c r="G9" s="21">
        <v>16</v>
      </c>
      <c r="H9" s="19">
        <v>1260</v>
      </c>
      <c r="I9" s="19">
        <f t="shared" si="0"/>
        <v>20160</v>
      </c>
      <c r="J9" s="19">
        <v>16</v>
      </c>
      <c r="K9" s="19">
        <v>1120</v>
      </c>
      <c r="L9" s="19">
        <f t="shared" si="1"/>
        <v>17920</v>
      </c>
      <c r="M9" s="19">
        <f t="shared" si="2"/>
        <v>38080</v>
      </c>
      <c r="N9" s="19"/>
    </row>
    <row r="10" spans="1:14">
      <c r="A10" s="17">
        <v>6</v>
      </c>
      <c r="B10" s="23"/>
      <c r="C10" s="19" t="s">
        <v>16</v>
      </c>
      <c r="D10" s="19">
        <v>21</v>
      </c>
      <c r="E10" s="19" t="s">
        <v>25</v>
      </c>
      <c r="F10" s="19" t="s">
        <v>26</v>
      </c>
      <c r="G10" s="21">
        <v>13</v>
      </c>
      <c r="H10" s="19">
        <v>1300</v>
      </c>
      <c r="I10" s="19">
        <f t="shared" si="0"/>
        <v>16900</v>
      </c>
      <c r="J10" s="19">
        <v>8</v>
      </c>
      <c r="K10" s="19">
        <v>1040</v>
      </c>
      <c r="L10" s="19">
        <f t="shared" si="1"/>
        <v>8320</v>
      </c>
      <c r="M10" s="19">
        <f t="shared" si="2"/>
        <v>25220</v>
      </c>
      <c r="N10" s="19"/>
    </row>
    <row r="11" spans="1:14">
      <c r="A11" s="17">
        <v>7</v>
      </c>
      <c r="B11" s="18" t="s">
        <v>27</v>
      </c>
      <c r="C11" s="19" t="s">
        <v>16</v>
      </c>
      <c r="D11" s="19">
        <v>38</v>
      </c>
      <c r="E11" s="19" t="s">
        <v>28</v>
      </c>
      <c r="F11" s="19" t="s">
        <v>29</v>
      </c>
      <c r="G11" s="21">
        <v>23</v>
      </c>
      <c r="H11" s="19">
        <v>1350</v>
      </c>
      <c r="I11" s="19">
        <f t="shared" si="0"/>
        <v>31050</v>
      </c>
      <c r="J11" s="19">
        <v>15</v>
      </c>
      <c r="K11" s="19">
        <v>1200</v>
      </c>
      <c r="L11" s="19">
        <f t="shared" si="1"/>
        <v>18000</v>
      </c>
      <c r="M11" s="19">
        <f t="shared" si="2"/>
        <v>49050</v>
      </c>
      <c r="N11" s="19"/>
    </row>
    <row r="12" spans="1:14">
      <c r="A12" s="17">
        <v>8</v>
      </c>
      <c r="B12" s="22"/>
      <c r="C12" s="19" t="s">
        <v>16</v>
      </c>
      <c r="D12" s="19">
        <v>31</v>
      </c>
      <c r="E12" s="19" t="s">
        <v>28</v>
      </c>
      <c r="F12" s="19" t="s">
        <v>30</v>
      </c>
      <c r="G12" s="21">
        <v>25</v>
      </c>
      <c r="H12" s="19">
        <v>1300</v>
      </c>
      <c r="I12" s="19">
        <f t="shared" si="0"/>
        <v>32500</v>
      </c>
      <c r="J12" s="19">
        <v>6</v>
      </c>
      <c r="K12" s="19">
        <v>1040</v>
      </c>
      <c r="L12" s="19">
        <f t="shared" si="1"/>
        <v>6240</v>
      </c>
      <c r="M12" s="19">
        <f t="shared" si="2"/>
        <v>38740</v>
      </c>
      <c r="N12" s="19"/>
    </row>
    <row r="13" spans="1:14">
      <c r="A13" s="17">
        <v>9</v>
      </c>
      <c r="B13" s="22"/>
      <c r="C13" s="19" t="s">
        <v>16</v>
      </c>
      <c r="D13" s="19">
        <v>19</v>
      </c>
      <c r="E13" s="19" t="s">
        <v>17</v>
      </c>
      <c r="F13" s="19" t="s">
        <v>31</v>
      </c>
      <c r="G13" s="21">
        <v>11</v>
      </c>
      <c r="H13" s="19">
        <v>1300</v>
      </c>
      <c r="I13" s="19">
        <f t="shared" si="0"/>
        <v>14300</v>
      </c>
      <c r="J13" s="19">
        <v>8</v>
      </c>
      <c r="K13" s="19">
        <v>1040</v>
      </c>
      <c r="L13" s="19">
        <f t="shared" si="1"/>
        <v>8320</v>
      </c>
      <c r="M13" s="19">
        <f t="shared" si="2"/>
        <v>22620</v>
      </c>
      <c r="N13" s="19"/>
    </row>
    <row r="14" spans="1:14">
      <c r="A14" s="17">
        <v>10</v>
      </c>
      <c r="B14" s="22"/>
      <c r="C14" s="19" t="s">
        <v>16</v>
      </c>
      <c r="D14" s="19">
        <v>45</v>
      </c>
      <c r="E14" s="19" t="s">
        <v>17</v>
      </c>
      <c r="F14" s="19" t="s">
        <v>32</v>
      </c>
      <c r="G14" s="21">
        <v>20</v>
      </c>
      <c r="H14" s="19">
        <v>1300</v>
      </c>
      <c r="I14" s="19">
        <f t="shared" si="0"/>
        <v>26000</v>
      </c>
      <c r="J14" s="19">
        <v>25</v>
      </c>
      <c r="K14" s="19">
        <v>1040</v>
      </c>
      <c r="L14" s="19">
        <f t="shared" si="1"/>
        <v>26000</v>
      </c>
      <c r="M14" s="19">
        <f t="shared" si="2"/>
        <v>52000</v>
      </c>
      <c r="N14" s="19"/>
    </row>
    <row r="15" spans="1:14">
      <c r="A15" s="17">
        <v>11</v>
      </c>
      <c r="B15" s="24"/>
      <c r="C15" s="19" t="s">
        <v>16</v>
      </c>
      <c r="D15" s="19">
        <v>46</v>
      </c>
      <c r="E15" s="19" t="s">
        <v>33</v>
      </c>
      <c r="F15" s="19" t="s">
        <v>34</v>
      </c>
      <c r="G15" s="21">
        <v>29</v>
      </c>
      <c r="H15" s="19">
        <v>1260</v>
      </c>
      <c r="I15" s="19">
        <f t="shared" si="0"/>
        <v>36540</v>
      </c>
      <c r="J15" s="19">
        <v>17</v>
      </c>
      <c r="K15" s="19">
        <v>1120</v>
      </c>
      <c r="L15" s="19">
        <f t="shared" si="1"/>
        <v>19040</v>
      </c>
      <c r="M15" s="19">
        <f t="shared" si="2"/>
        <v>55580</v>
      </c>
      <c r="N15" s="19"/>
    </row>
    <row r="16" spans="1:14">
      <c r="A16" s="17">
        <v>12</v>
      </c>
      <c r="B16" s="22"/>
      <c r="C16" s="19" t="s">
        <v>16</v>
      </c>
      <c r="D16" s="19">
        <v>51</v>
      </c>
      <c r="E16" s="19" t="s">
        <v>17</v>
      </c>
      <c r="F16" s="19" t="s">
        <v>35</v>
      </c>
      <c r="G16" s="21">
        <v>21</v>
      </c>
      <c r="H16" s="19">
        <v>1300</v>
      </c>
      <c r="I16" s="19">
        <f t="shared" si="0"/>
        <v>27300</v>
      </c>
      <c r="J16" s="19">
        <v>30</v>
      </c>
      <c r="K16" s="19">
        <v>1040</v>
      </c>
      <c r="L16" s="19">
        <f t="shared" si="1"/>
        <v>31200</v>
      </c>
      <c r="M16" s="19">
        <f t="shared" si="2"/>
        <v>58500</v>
      </c>
      <c r="N16" s="19"/>
    </row>
    <row r="17" spans="1:14">
      <c r="A17" s="17">
        <v>13</v>
      </c>
      <c r="B17" s="22"/>
      <c r="C17" s="19" t="s">
        <v>16</v>
      </c>
      <c r="D17" s="19">
        <v>40</v>
      </c>
      <c r="E17" s="19" t="s">
        <v>23</v>
      </c>
      <c r="F17" s="19" t="s">
        <v>36</v>
      </c>
      <c r="G17" s="21">
        <v>9</v>
      </c>
      <c r="H17" s="19">
        <v>1260</v>
      </c>
      <c r="I17" s="19">
        <f t="shared" si="0"/>
        <v>11340</v>
      </c>
      <c r="J17" s="3">
        <v>31</v>
      </c>
      <c r="K17" s="19">
        <v>1120</v>
      </c>
      <c r="L17" s="19">
        <f t="shared" si="1"/>
        <v>34720</v>
      </c>
      <c r="M17" s="19">
        <f t="shared" si="2"/>
        <v>46060</v>
      </c>
      <c r="N17" s="19"/>
    </row>
    <row r="18" spans="1:14">
      <c r="A18" s="17">
        <v>14</v>
      </c>
      <c r="B18" s="22"/>
      <c r="C18" s="19" t="s">
        <v>16</v>
      </c>
      <c r="D18" s="3">
        <v>44</v>
      </c>
      <c r="E18" s="25" t="s">
        <v>23</v>
      </c>
      <c r="F18" s="26" t="s">
        <v>37</v>
      </c>
      <c r="G18" s="27">
        <v>24</v>
      </c>
      <c r="H18" s="19">
        <v>1300</v>
      </c>
      <c r="I18" s="19">
        <f t="shared" si="0"/>
        <v>31200</v>
      </c>
      <c r="J18" s="19">
        <v>20</v>
      </c>
      <c r="K18" s="19">
        <v>1040</v>
      </c>
      <c r="L18" s="19">
        <f t="shared" si="1"/>
        <v>20800</v>
      </c>
      <c r="M18" s="19">
        <f t="shared" si="2"/>
        <v>52000</v>
      </c>
      <c r="N18" s="19"/>
    </row>
    <row r="19" spans="1:14">
      <c r="A19" s="17">
        <v>15</v>
      </c>
      <c r="B19" s="24"/>
      <c r="C19" s="19" t="s">
        <v>16</v>
      </c>
      <c r="D19" s="19">
        <v>48</v>
      </c>
      <c r="E19" s="25" t="s">
        <v>33</v>
      </c>
      <c r="F19" s="26" t="s">
        <v>38</v>
      </c>
      <c r="G19" s="27">
        <v>22</v>
      </c>
      <c r="H19" s="19">
        <v>1300</v>
      </c>
      <c r="I19" s="19">
        <f t="shared" si="0"/>
        <v>28600</v>
      </c>
      <c r="J19" s="3">
        <v>26</v>
      </c>
      <c r="K19" s="19">
        <v>1040</v>
      </c>
      <c r="L19" s="19">
        <f t="shared" si="1"/>
        <v>27040</v>
      </c>
      <c r="M19" s="19">
        <f t="shared" si="2"/>
        <v>55640</v>
      </c>
      <c r="N19" s="19"/>
    </row>
    <row r="20" spans="1:14">
      <c r="A20" s="17">
        <v>16</v>
      </c>
      <c r="B20" s="23"/>
      <c r="C20" s="19" t="s">
        <v>16</v>
      </c>
      <c r="D20" s="19">
        <v>34</v>
      </c>
      <c r="E20" s="19" t="s">
        <v>17</v>
      </c>
      <c r="F20" s="19" t="s">
        <v>39</v>
      </c>
      <c r="G20" s="21">
        <v>11</v>
      </c>
      <c r="H20" s="19">
        <v>1300</v>
      </c>
      <c r="I20" s="19">
        <f t="shared" si="0"/>
        <v>14300</v>
      </c>
      <c r="J20" s="19">
        <v>23</v>
      </c>
      <c r="K20" s="19">
        <v>1040</v>
      </c>
      <c r="L20" s="19">
        <f t="shared" si="1"/>
        <v>23920</v>
      </c>
      <c r="M20" s="19">
        <f t="shared" si="2"/>
        <v>38220</v>
      </c>
      <c r="N20" s="19"/>
    </row>
    <row r="21" spans="1:14">
      <c r="A21" s="17">
        <v>17</v>
      </c>
      <c r="B21" s="24" t="s">
        <v>40</v>
      </c>
      <c r="C21" s="19" t="s">
        <v>16</v>
      </c>
      <c r="D21" s="19">
        <v>39</v>
      </c>
      <c r="E21" s="28" t="s">
        <v>33</v>
      </c>
      <c r="F21" s="19" t="s">
        <v>41</v>
      </c>
      <c r="G21" s="29">
        <v>21</v>
      </c>
      <c r="H21" s="19">
        <v>1300</v>
      </c>
      <c r="I21" s="19">
        <f t="shared" si="0"/>
        <v>27300</v>
      </c>
      <c r="J21" s="19">
        <v>18</v>
      </c>
      <c r="K21" s="19">
        <v>1040</v>
      </c>
      <c r="L21" s="19">
        <f t="shared" si="1"/>
        <v>18720</v>
      </c>
      <c r="M21" s="19">
        <f t="shared" si="2"/>
        <v>46020</v>
      </c>
      <c r="N21" s="19"/>
    </row>
    <row r="22" spans="1:14">
      <c r="A22" s="17">
        <v>18</v>
      </c>
      <c r="B22" s="24" t="s">
        <v>42</v>
      </c>
      <c r="C22" s="19" t="s">
        <v>16</v>
      </c>
      <c r="D22" s="19">
        <v>28</v>
      </c>
      <c r="E22" s="28" t="s">
        <v>43</v>
      </c>
      <c r="F22" s="19" t="s">
        <v>44</v>
      </c>
      <c r="G22" s="29">
        <f>D22-J22</f>
        <v>21</v>
      </c>
      <c r="H22" s="19">
        <v>1400</v>
      </c>
      <c r="I22" s="19">
        <f t="shared" si="0"/>
        <v>29400</v>
      </c>
      <c r="J22" s="19">
        <v>7</v>
      </c>
      <c r="K22" s="19">
        <v>1120</v>
      </c>
      <c r="L22" s="19">
        <f t="shared" si="1"/>
        <v>7840</v>
      </c>
      <c r="M22" s="19">
        <f t="shared" si="2"/>
        <v>37240</v>
      </c>
      <c r="N22" s="19"/>
    </row>
    <row r="23" spans="1:14">
      <c r="A23" s="17">
        <v>19</v>
      </c>
      <c r="B23" s="24" t="s">
        <v>45</v>
      </c>
      <c r="C23" s="19" t="s">
        <v>16</v>
      </c>
      <c r="D23" s="19">
        <v>32</v>
      </c>
      <c r="E23" s="28" t="s">
        <v>46</v>
      </c>
      <c r="F23" s="30" t="s">
        <v>47</v>
      </c>
      <c r="G23" s="29">
        <v>24</v>
      </c>
      <c r="H23" s="19">
        <v>3060</v>
      </c>
      <c r="I23" s="19">
        <f t="shared" si="0"/>
        <v>73440</v>
      </c>
      <c r="J23" s="19">
        <v>8</v>
      </c>
      <c r="K23" s="19">
        <v>2720</v>
      </c>
      <c r="L23" s="19">
        <f t="shared" si="1"/>
        <v>21760</v>
      </c>
      <c r="M23" s="19">
        <f t="shared" si="2"/>
        <v>95200</v>
      </c>
      <c r="N23" s="19"/>
    </row>
    <row r="24" spans="1:14">
      <c r="A24" s="17">
        <v>20</v>
      </c>
      <c r="B24" s="24"/>
      <c r="C24" s="19" t="s">
        <v>16</v>
      </c>
      <c r="D24" s="19">
        <v>47</v>
      </c>
      <c r="E24" s="28" t="s">
        <v>46</v>
      </c>
      <c r="F24" s="20" t="s">
        <v>48</v>
      </c>
      <c r="G24" s="29">
        <v>40</v>
      </c>
      <c r="H24" s="19">
        <v>3000</v>
      </c>
      <c r="I24" s="19">
        <f t="shared" si="0"/>
        <v>120000</v>
      </c>
      <c r="J24" s="19">
        <v>7</v>
      </c>
      <c r="K24" s="19">
        <v>2400</v>
      </c>
      <c r="L24" s="19">
        <f t="shared" si="1"/>
        <v>16800</v>
      </c>
      <c r="M24" s="19">
        <f t="shared" si="2"/>
        <v>136800</v>
      </c>
      <c r="N24" s="19"/>
    </row>
    <row r="25" spans="1:14">
      <c r="A25" s="17">
        <v>21</v>
      </c>
      <c r="B25" s="24"/>
      <c r="C25" s="19" t="s">
        <v>16</v>
      </c>
      <c r="D25" s="19">
        <v>56</v>
      </c>
      <c r="E25" s="28" t="s">
        <v>49</v>
      </c>
      <c r="F25" s="20" t="s">
        <v>50</v>
      </c>
      <c r="G25" s="29">
        <v>37</v>
      </c>
      <c r="H25" s="19">
        <v>1300</v>
      </c>
      <c r="I25" s="19">
        <f t="shared" si="0"/>
        <v>48100</v>
      </c>
      <c r="J25" s="19">
        <v>21</v>
      </c>
      <c r="K25" s="19">
        <v>1040</v>
      </c>
      <c r="L25" s="19">
        <f t="shared" si="1"/>
        <v>21840</v>
      </c>
      <c r="M25" s="19">
        <f t="shared" si="2"/>
        <v>69940</v>
      </c>
      <c r="N25" s="19"/>
    </row>
    <row r="26" spans="1:14">
      <c r="A26" s="17">
        <v>22</v>
      </c>
      <c r="B26" s="24"/>
      <c r="C26" s="19" t="s">
        <v>16</v>
      </c>
      <c r="D26" s="19">
        <v>40</v>
      </c>
      <c r="E26" s="28" t="s">
        <v>46</v>
      </c>
      <c r="F26" s="19" t="s">
        <v>51</v>
      </c>
      <c r="G26" s="29">
        <v>34</v>
      </c>
      <c r="H26" s="19">
        <v>3000</v>
      </c>
      <c r="I26" s="19">
        <f t="shared" si="0"/>
        <v>102000</v>
      </c>
      <c r="J26" s="19">
        <v>6</v>
      </c>
      <c r="K26" s="19">
        <v>2400</v>
      </c>
      <c r="L26" s="19">
        <f t="shared" si="1"/>
        <v>14400</v>
      </c>
      <c r="M26" s="19">
        <f t="shared" si="2"/>
        <v>116400</v>
      </c>
      <c r="N26" s="19"/>
    </row>
    <row r="27" spans="1:14">
      <c r="A27" s="17">
        <v>23</v>
      </c>
      <c r="B27" s="18" t="s">
        <v>52</v>
      </c>
      <c r="C27" s="19" t="s">
        <v>16</v>
      </c>
      <c r="D27" s="19">
        <v>29</v>
      </c>
      <c r="E27" s="19" t="s">
        <v>53</v>
      </c>
      <c r="F27" s="19" t="s">
        <v>54</v>
      </c>
      <c r="G27" s="29">
        <v>13</v>
      </c>
      <c r="H27" s="19">
        <v>1400</v>
      </c>
      <c r="I27" s="19">
        <f t="shared" si="0"/>
        <v>18200</v>
      </c>
      <c r="J27" s="19">
        <f>D27-G27</f>
        <v>16</v>
      </c>
      <c r="K27" s="19">
        <v>1120</v>
      </c>
      <c r="L27" s="19">
        <f t="shared" si="1"/>
        <v>17920</v>
      </c>
      <c r="M27" s="19">
        <f t="shared" si="2"/>
        <v>36120</v>
      </c>
      <c r="N27" s="19"/>
    </row>
    <row r="28" spans="1:14">
      <c r="A28" s="17">
        <v>24</v>
      </c>
      <c r="B28" s="22"/>
      <c r="C28" s="19" t="s">
        <v>16</v>
      </c>
      <c r="D28" s="19">
        <v>16</v>
      </c>
      <c r="E28" s="19" t="s">
        <v>55</v>
      </c>
      <c r="F28" s="19" t="s">
        <v>56</v>
      </c>
      <c r="G28" s="21">
        <v>10</v>
      </c>
      <c r="H28" s="19">
        <v>1440</v>
      </c>
      <c r="I28" s="19">
        <f t="shared" si="0"/>
        <v>14400</v>
      </c>
      <c r="J28" s="19">
        <v>6</v>
      </c>
      <c r="K28" s="19">
        <v>1280</v>
      </c>
      <c r="L28" s="19">
        <f t="shared" si="1"/>
        <v>7680</v>
      </c>
      <c r="M28" s="19">
        <f t="shared" si="2"/>
        <v>22080</v>
      </c>
      <c r="N28" s="19"/>
    </row>
    <row r="29" spans="1:14">
      <c r="A29" s="17">
        <v>25</v>
      </c>
      <c r="B29" s="22"/>
      <c r="C29" s="19" t="s">
        <v>16</v>
      </c>
      <c r="D29" s="19">
        <v>20</v>
      </c>
      <c r="E29" s="19" t="s">
        <v>55</v>
      </c>
      <c r="F29" s="19" t="s">
        <v>57</v>
      </c>
      <c r="G29" s="21">
        <v>9</v>
      </c>
      <c r="H29" s="19">
        <v>1440</v>
      </c>
      <c r="I29" s="19">
        <f t="shared" si="0"/>
        <v>12960</v>
      </c>
      <c r="J29" s="19">
        <v>11</v>
      </c>
      <c r="K29" s="19">
        <v>1280</v>
      </c>
      <c r="L29" s="19">
        <f t="shared" si="1"/>
        <v>14080</v>
      </c>
      <c r="M29" s="19">
        <f t="shared" si="2"/>
        <v>27040</v>
      </c>
      <c r="N29" s="19"/>
    </row>
    <row r="30" spans="1:14">
      <c r="A30" s="17">
        <v>26</v>
      </c>
      <c r="B30" s="22"/>
      <c r="C30" s="19" t="s">
        <v>16</v>
      </c>
      <c r="D30" s="19">
        <v>20</v>
      </c>
      <c r="E30" s="19" t="s">
        <v>55</v>
      </c>
      <c r="F30" s="19" t="s">
        <v>58</v>
      </c>
      <c r="G30" s="21">
        <v>8</v>
      </c>
      <c r="H30" s="19">
        <v>1440</v>
      </c>
      <c r="I30" s="19">
        <f t="shared" si="0"/>
        <v>11520</v>
      </c>
      <c r="J30" s="19">
        <v>12</v>
      </c>
      <c r="K30" s="19">
        <v>1280</v>
      </c>
      <c r="L30" s="19">
        <f t="shared" si="1"/>
        <v>15360</v>
      </c>
      <c r="M30" s="19">
        <f t="shared" si="2"/>
        <v>26880</v>
      </c>
      <c r="N30" s="19"/>
    </row>
    <row r="31" spans="1:14">
      <c r="A31" s="17">
        <v>27</v>
      </c>
      <c r="B31" s="22"/>
      <c r="C31" s="19" t="s">
        <v>16</v>
      </c>
      <c r="D31" s="19">
        <v>31</v>
      </c>
      <c r="E31" s="19" t="s">
        <v>53</v>
      </c>
      <c r="F31" s="19" t="s">
        <v>59</v>
      </c>
      <c r="G31" s="21">
        <f>D31-J31</f>
        <v>10</v>
      </c>
      <c r="H31" s="19">
        <v>1400</v>
      </c>
      <c r="I31" s="19">
        <f t="shared" si="0"/>
        <v>14000</v>
      </c>
      <c r="J31" s="19">
        <v>21</v>
      </c>
      <c r="K31" s="19">
        <v>1120</v>
      </c>
      <c r="L31" s="19">
        <f t="shared" si="1"/>
        <v>23520</v>
      </c>
      <c r="M31" s="19">
        <f t="shared" si="2"/>
        <v>37520</v>
      </c>
      <c r="N31" s="19"/>
    </row>
    <row r="32" spans="1:14">
      <c r="A32" s="17">
        <v>28</v>
      </c>
      <c r="B32" s="22"/>
      <c r="C32" s="19" t="s">
        <v>16</v>
      </c>
      <c r="D32" s="19">
        <v>26</v>
      </c>
      <c r="E32" s="19" t="s">
        <v>53</v>
      </c>
      <c r="F32" s="19" t="s">
        <v>60</v>
      </c>
      <c r="G32" s="21">
        <f>D32-J32</f>
        <v>12</v>
      </c>
      <c r="H32" s="19">
        <v>1400</v>
      </c>
      <c r="I32" s="19">
        <f t="shared" si="0"/>
        <v>16800</v>
      </c>
      <c r="J32" s="19">
        <v>14</v>
      </c>
      <c r="K32" s="19">
        <v>1120</v>
      </c>
      <c r="L32" s="19">
        <f t="shared" si="1"/>
        <v>15680</v>
      </c>
      <c r="M32" s="19">
        <f t="shared" si="2"/>
        <v>32480</v>
      </c>
      <c r="N32" s="19"/>
    </row>
    <row r="33" spans="1:14">
      <c r="A33" s="17">
        <v>29</v>
      </c>
      <c r="B33" s="22"/>
      <c r="C33" s="19" t="s">
        <v>16</v>
      </c>
      <c r="D33" s="19">
        <v>28</v>
      </c>
      <c r="E33" s="19" t="s">
        <v>53</v>
      </c>
      <c r="F33" s="19" t="s">
        <v>61</v>
      </c>
      <c r="G33" s="21">
        <v>7</v>
      </c>
      <c r="H33" s="19">
        <v>1440</v>
      </c>
      <c r="I33" s="19">
        <f t="shared" si="0"/>
        <v>10080</v>
      </c>
      <c r="J33" s="19">
        <f>D33-G33</f>
        <v>21</v>
      </c>
      <c r="K33" s="19">
        <v>1280</v>
      </c>
      <c r="L33" s="19">
        <f t="shared" si="1"/>
        <v>26880</v>
      </c>
      <c r="M33" s="19">
        <f t="shared" si="2"/>
        <v>36960</v>
      </c>
      <c r="N33" s="19"/>
    </row>
    <row r="34" spans="1:14">
      <c r="A34" s="17">
        <v>30</v>
      </c>
      <c r="B34" s="22"/>
      <c r="C34" s="19" t="s">
        <v>16</v>
      </c>
      <c r="D34" s="19">
        <v>35</v>
      </c>
      <c r="E34" s="19" t="s">
        <v>55</v>
      </c>
      <c r="F34" s="19" t="s">
        <v>62</v>
      </c>
      <c r="G34" s="21">
        <v>14</v>
      </c>
      <c r="H34" s="19">
        <v>1600</v>
      </c>
      <c r="I34" s="19">
        <f t="shared" si="0"/>
        <v>22400</v>
      </c>
      <c r="J34" s="19">
        <v>21</v>
      </c>
      <c r="K34" s="19">
        <v>1280</v>
      </c>
      <c r="L34" s="19">
        <f t="shared" si="1"/>
        <v>26880</v>
      </c>
      <c r="M34" s="19">
        <f t="shared" si="2"/>
        <v>49280</v>
      </c>
      <c r="N34" s="19"/>
    </row>
    <row r="35" spans="1:14">
      <c r="A35" s="17">
        <v>31</v>
      </c>
      <c r="B35" s="22"/>
      <c r="C35" s="19" t="s">
        <v>16</v>
      </c>
      <c r="D35" s="19">
        <v>32</v>
      </c>
      <c r="E35" s="19" t="s">
        <v>55</v>
      </c>
      <c r="F35" s="19" t="s">
        <v>63</v>
      </c>
      <c r="G35" s="21">
        <v>17</v>
      </c>
      <c r="H35" s="19">
        <v>1600</v>
      </c>
      <c r="I35" s="19">
        <f t="shared" si="0"/>
        <v>27200</v>
      </c>
      <c r="J35" s="3">
        <v>15</v>
      </c>
      <c r="K35" s="19">
        <v>1280</v>
      </c>
      <c r="L35" s="19">
        <f t="shared" si="1"/>
        <v>19200</v>
      </c>
      <c r="M35" s="19">
        <f t="shared" si="2"/>
        <v>46400</v>
      </c>
      <c r="N35" s="19"/>
    </row>
    <row r="36" spans="1:14">
      <c r="A36" s="17">
        <v>32</v>
      </c>
      <c r="B36" s="18" t="s">
        <v>64</v>
      </c>
      <c r="C36" s="19" t="s">
        <v>16</v>
      </c>
      <c r="D36" s="19">
        <v>45</v>
      </c>
      <c r="E36" s="19" t="s">
        <v>65</v>
      </c>
      <c r="F36" s="19" t="s">
        <v>66</v>
      </c>
      <c r="G36" s="21">
        <v>30</v>
      </c>
      <c r="H36" s="19">
        <v>1400</v>
      </c>
      <c r="I36" s="19">
        <f t="shared" si="0"/>
        <v>42000</v>
      </c>
      <c r="J36" s="19">
        <v>15</v>
      </c>
      <c r="K36" s="19">
        <v>1120</v>
      </c>
      <c r="L36" s="19">
        <f t="shared" si="1"/>
        <v>16800</v>
      </c>
      <c r="M36" s="19">
        <f t="shared" si="2"/>
        <v>58800</v>
      </c>
      <c r="N36" s="19"/>
    </row>
    <row r="37" spans="1:14">
      <c r="A37" s="17">
        <v>33</v>
      </c>
      <c r="B37" s="22"/>
      <c r="C37" s="19" t="s">
        <v>16</v>
      </c>
      <c r="D37" s="19">
        <v>40</v>
      </c>
      <c r="E37" s="19" t="s">
        <v>67</v>
      </c>
      <c r="F37" s="19" t="s">
        <v>68</v>
      </c>
      <c r="G37" s="21">
        <v>31</v>
      </c>
      <c r="H37" s="19">
        <v>2340</v>
      </c>
      <c r="I37" s="19">
        <f t="shared" si="0"/>
        <v>72540</v>
      </c>
      <c r="J37" s="19">
        <v>9</v>
      </c>
      <c r="K37" s="19">
        <v>2080</v>
      </c>
      <c r="L37" s="19">
        <f t="shared" si="1"/>
        <v>18720</v>
      </c>
      <c r="M37" s="19">
        <f t="shared" si="2"/>
        <v>91260</v>
      </c>
      <c r="N37" s="19"/>
    </row>
    <row r="38" spans="1:14">
      <c r="A38" s="17">
        <v>34</v>
      </c>
      <c r="B38" s="22"/>
      <c r="C38" s="19" t="s">
        <v>16</v>
      </c>
      <c r="D38" s="19">
        <v>40</v>
      </c>
      <c r="E38" s="19" t="s">
        <v>65</v>
      </c>
      <c r="F38" s="19" t="s">
        <v>18</v>
      </c>
      <c r="G38" s="21">
        <v>36</v>
      </c>
      <c r="H38" s="19">
        <v>1260</v>
      </c>
      <c r="I38" s="19">
        <f t="shared" si="0"/>
        <v>45360</v>
      </c>
      <c r="J38" s="19">
        <v>4</v>
      </c>
      <c r="K38" s="19">
        <v>1120</v>
      </c>
      <c r="L38" s="19">
        <f t="shared" si="1"/>
        <v>4480</v>
      </c>
      <c r="M38" s="19">
        <f t="shared" si="2"/>
        <v>49840</v>
      </c>
      <c r="N38" s="19"/>
    </row>
    <row r="39" spans="1:14">
      <c r="A39" s="17">
        <v>35</v>
      </c>
      <c r="B39" s="22"/>
      <c r="C39" s="19" t="s">
        <v>16</v>
      </c>
      <c r="D39" s="19">
        <v>27</v>
      </c>
      <c r="E39" s="19" t="s">
        <v>69</v>
      </c>
      <c r="F39" s="19" t="s">
        <v>18</v>
      </c>
      <c r="G39" s="21">
        <v>20</v>
      </c>
      <c r="H39" s="19">
        <v>1170</v>
      </c>
      <c r="I39" s="19">
        <f t="shared" si="0"/>
        <v>23400</v>
      </c>
      <c r="J39" s="19">
        <f>D39-G39</f>
        <v>7</v>
      </c>
      <c r="K39" s="19">
        <v>1040</v>
      </c>
      <c r="L39" s="19">
        <f t="shared" si="1"/>
        <v>7280</v>
      </c>
      <c r="M39" s="19">
        <f t="shared" si="2"/>
        <v>30680</v>
      </c>
      <c r="N39" s="19"/>
    </row>
    <row r="40" spans="1:14">
      <c r="A40" s="17">
        <v>36</v>
      </c>
      <c r="B40" s="23"/>
      <c r="C40" s="19" t="s">
        <v>16</v>
      </c>
      <c r="D40" s="19">
        <v>39</v>
      </c>
      <c r="E40" s="19" t="s">
        <v>65</v>
      </c>
      <c r="F40" s="19" t="s">
        <v>70</v>
      </c>
      <c r="G40" s="19">
        <v>23</v>
      </c>
      <c r="H40" s="19">
        <v>1400</v>
      </c>
      <c r="I40" s="19">
        <f t="shared" si="0"/>
        <v>32200</v>
      </c>
      <c r="J40" s="3">
        <v>16</v>
      </c>
      <c r="K40" s="19">
        <v>1120</v>
      </c>
      <c r="L40" s="19">
        <f t="shared" si="1"/>
        <v>17920</v>
      </c>
      <c r="M40" s="19">
        <f t="shared" si="2"/>
        <v>50120</v>
      </c>
      <c r="N40" s="19"/>
    </row>
    <row r="41" spans="1:14">
      <c r="A41" s="17">
        <v>37</v>
      </c>
      <c r="B41" s="24" t="s">
        <v>71</v>
      </c>
      <c r="C41" s="19" t="s">
        <v>16</v>
      </c>
      <c r="D41" s="19">
        <v>38</v>
      </c>
      <c r="E41" s="19" t="s">
        <v>25</v>
      </c>
      <c r="F41" s="19" t="s">
        <v>20</v>
      </c>
      <c r="G41" s="21">
        <v>29</v>
      </c>
      <c r="H41" s="19">
        <v>1300</v>
      </c>
      <c r="I41" s="19">
        <f t="shared" si="0"/>
        <v>37700</v>
      </c>
      <c r="J41" s="19">
        <v>9</v>
      </c>
      <c r="K41" s="19">
        <v>1040</v>
      </c>
      <c r="L41" s="19">
        <f t="shared" si="1"/>
        <v>9360</v>
      </c>
      <c r="M41" s="19">
        <f t="shared" si="2"/>
        <v>47060</v>
      </c>
      <c r="N41" s="19"/>
    </row>
    <row r="42" spans="1:14">
      <c r="A42" s="17">
        <v>38</v>
      </c>
      <c r="B42" s="18" t="s">
        <v>72</v>
      </c>
      <c r="C42" s="19" t="s">
        <v>16</v>
      </c>
      <c r="D42" s="19">
        <v>27</v>
      </c>
      <c r="E42" s="19" t="s">
        <v>43</v>
      </c>
      <c r="F42" s="19" t="s">
        <v>73</v>
      </c>
      <c r="G42" s="21">
        <v>19</v>
      </c>
      <c r="H42" s="19">
        <v>1400</v>
      </c>
      <c r="I42" s="19">
        <f t="shared" si="0"/>
        <v>26600</v>
      </c>
      <c r="J42" s="19">
        <v>8</v>
      </c>
      <c r="K42" s="19">
        <v>1120</v>
      </c>
      <c r="L42" s="19">
        <f t="shared" si="1"/>
        <v>8960</v>
      </c>
      <c r="M42" s="19">
        <f t="shared" si="2"/>
        <v>35560</v>
      </c>
      <c r="N42" s="19"/>
    </row>
    <row r="43" spans="1:14">
      <c r="A43" s="17">
        <v>39</v>
      </c>
      <c r="B43" s="22"/>
      <c r="C43" s="19" t="s">
        <v>16</v>
      </c>
      <c r="D43" s="19">
        <v>51</v>
      </c>
      <c r="E43" s="19" t="s">
        <v>43</v>
      </c>
      <c r="F43" s="19" t="s">
        <v>74</v>
      </c>
      <c r="G43" s="21">
        <f>D43-J43</f>
        <v>33</v>
      </c>
      <c r="H43" s="19">
        <v>1260</v>
      </c>
      <c r="I43" s="19">
        <f t="shared" si="0"/>
        <v>41580</v>
      </c>
      <c r="J43" s="19">
        <v>18</v>
      </c>
      <c r="K43" s="3">
        <v>1120</v>
      </c>
      <c r="L43" s="19">
        <f t="shared" si="1"/>
        <v>20160</v>
      </c>
      <c r="M43" s="19">
        <f t="shared" si="2"/>
        <v>61740</v>
      </c>
      <c r="N43" s="19"/>
    </row>
    <row r="44" spans="1:14">
      <c r="A44" s="17">
        <v>40</v>
      </c>
      <c r="B44" s="24"/>
      <c r="C44" s="19" t="s">
        <v>16</v>
      </c>
      <c r="D44" s="19">
        <v>33</v>
      </c>
      <c r="E44" s="19" t="s">
        <v>75</v>
      </c>
      <c r="F44" s="19" t="s">
        <v>76</v>
      </c>
      <c r="G44" s="21">
        <v>24</v>
      </c>
      <c r="H44" s="19">
        <v>1170</v>
      </c>
      <c r="I44" s="19">
        <f t="shared" si="0"/>
        <v>28080</v>
      </c>
      <c r="J44" s="19">
        <v>9</v>
      </c>
      <c r="K44" s="19">
        <v>1040</v>
      </c>
      <c r="L44" s="19">
        <f t="shared" si="1"/>
        <v>9360</v>
      </c>
      <c r="M44" s="19">
        <f t="shared" si="2"/>
        <v>37440</v>
      </c>
      <c r="N44" s="19"/>
    </row>
    <row r="45" spans="1:14">
      <c r="A45" s="17">
        <v>41</v>
      </c>
      <c r="B45" s="22"/>
      <c r="C45" s="19" t="s">
        <v>16</v>
      </c>
      <c r="D45" s="19">
        <v>50</v>
      </c>
      <c r="E45" s="19" t="s">
        <v>17</v>
      </c>
      <c r="F45" s="19" t="s">
        <v>77</v>
      </c>
      <c r="G45" s="21">
        <v>28</v>
      </c>
      <c r="H45" s="19">
        <v>1300</v>
      </c>
      <c r="I45" s="19">
        <f t="shared" si="0"/>
        <v>36400</v>
      </c>
      <c r="J45" s="19">
        <v>22</v>
      </c>
      <c r="K45" s="19">
        <v>1040</v>
      </c>
      <c r="L45" s="19">
        <f t="shared" si="1"/>
        <v>22880</v>
      </c>
      <c r="M45" s="19">
        <f t="shared" si="2"/>
        <v>59280</v>
      </c>
      <c r="N45" s="19"/>
    </row>
    <row r="46" spans="1:14">
      <c r="A46" s="17">
        <v>42</v>
      </c>
      <c r="B46" s="22"/>
      <c r="C46" s="19" t="s">
        <v>16</v>
      </c>
      <c r="D46" s="19">
        <v>48</v>
      </c>
      <c r="E46" s="19" t="s">
        <v>78</v>
      </c>
      <c r="F46" s="19" t="s">
        <v>79</v>
      </c>
      <c r="G46" s="21">
        <v>22</v>
      </c>
      <c r="H46" s="19">
        <v>1400</v>
      </c>
      <c r="I46" s="19">
        <f t="shared" si="0"/>
        <v>30800</v>
      </c>
      <c r="J46" s="19">
        <v>26</v>
      </c>
      <c r="K46" s="19">
        <v>1120</v>
      </c>
      <c r="L46" s="19">
        <f t="shared" si="1"/>
        <v>29120</v>
      </c>
      <c r="M46" s="19">
        <f t="shared" si="2"/>
        <v>59920</v>
      </c>
      <c r="N46" s="19"/>
    </row>
    <row r="47" spans="1:14">
      <c r="A47" s="17">
        <v>43</v>
      </c>
      <c r="B47" s="23"/>
      <c r="C47" s="19" t="s">
        <v>16</v>
      </c>
      <c r="D47" s="19">
        <v>51</v>
      </c>
      <c r="E47" s="19" t="s">
        <v>43</v>
      </c>
      <c r="F47" s="19" t="s">
        <v>80</v>
      </c>
      <c r="G47" s="21">
        <f>51-19</f>
        <v>32</v>
      </c>
      <c r="H47" s="19">
        <v>1400</v>
      </c>
      <c r="I47" s="19">
        <f t="shared" si="0"/>
        <v>44800</v>
      </c>
      <c r="J47" s="19">
        <v>19</v>
      </c>
      <c r="K47" s="19">
        <v>1120</v>
      </c>
      <c r="L47" s="19">
        <f t="shared" si="1"/>
        <v>21280</v>
      </c>
      <c r="M47" s="19">
        <f t="shared" si="2"/>
        <v>66080</v>
      </c>
      <c r="N47" s="19"/>
    </row>
    <row r="48" spans="1:14">
      <c r="A48" s="17">
        <v>44</v>
      </c>
      <c r="B48" s="24" t="s">
        <v>81</v>
      </c>
      <c r="C48" s="19" t="s">
        <v>16</v>
      </c>
      <c r="D48" s="19">
        <v>30</v>
      </c>
      <c r="E48" s="19" t="s">
        <v>82</v>
      </c>
      <c r="F48" s="19" t="s">
        <v>83</v>
      </c>
      <c r="G48" s="21">
        <v>23</v>
      </c>
      <c r="H48" s="19">
        <v>1300</v>
      </c>
      <c r="I48" s="19">
        <f t="shared" si="0"/>
        <v>29900</v>
      </c>
      <c r="J48" s="19">
        <v>7</v>
      </c>
      <c r="K48" s="19">
        <v>1040</v>
      </c>
      <c r="L48" s="19">
        <f t="shared" si="1"/>
        <v>7280</v>
      </c>
      <c r="M48" s="19">
        <f t="shared" si="2"/>
        <v>37180</v>
      </c>
      <c r="N48" s="19"/>
    </row>
    <row r="49" spans="1:14">
      <c r="A49" s="17">
        <v>45</v>
      </c>
      <c r="B49" s="24" t="s">
        <v>84</v>
      </c>
      <c r="C49" s="19" t="s">
        <v>16</v>
      </c>
      <c r="D49" s="19">
        <v>47</v>
      </c>
      <c r="E49" s="19" t="s">
        <v>85</v>
      </c>
      <c r="F49" s="19" t="s">
        <v>86</v>
      </c>
      <c r="G49" s="21"/>
      <c r="H49" s="19">
        <f>1200</f>
        <v>1200</v>
      </c>
      <c r="I49" s="19">
        <f t="shared" si="0"/>
        <v>0</v>
      </c>
      <c r="J49" s="19">
        <v>47</v>
      </c>
      <c r="K49" s="19">
        <v>960</v>
      </c>
      <c r="L49" s="19">
        <f t="shared" si="1"/>
        <v>45120</v>
      </c>
      <c r="M49" s="19">
        <f t="shared" si="2"/>
        <v>45120</v>
      </c>
      <c r="N49" s="19"/>
    </row>
    <row r="50" spans="1:14">
      <c r="A50" s="17">
        <v>46</v>
      </c>
      <c r="B50" s="24"/>
      <c r="C50" s="19" t="s">
        <v>16</v>
      </c>
      <c r="D50" s="19">
        <v>50</v>
      </c>
      <c r="E50" s="19" t="s">
        <v>53</v>
      </c>
      <c r="F50" s="19" t="s">
        <v>87</v>
      </c>
      <c r="G50" s="21"/>
      <c r="H50" s="19">
        <v>1400</v>
      </c>
      <c r="I50" s="19">
        <f t="shared" si="0"/>
        <v>0</v>
      </c>
      <c r="J50" s="19">
        <v>50</v>
      </c>
      <c r="K50" s="19">
        <v>1120</v>
      </c>
      <c r="L50" s="19">
        <f t="shared" si="1"/>
        <v>56000</v>
      </c>
      <c r="M50" s="19">
        <f t="shared" si="2"/>
        <v>56000</v>
      </c>
      <c r="N50" s="19"/>
    </row>
    <row r="51" spans="1:14">
      <c r="A51" s="17">
        <v>47</v>
      </c>
      <c r="B51" s="24"/>
      <c r="C51" s="19" t="s">
        <v>16</v>
      </c>
      <c r="D51" s="19">
        <v>22</v>
      </c>
      <c r="E51" s="19" t="s">
        <v>78</v>
      </c>
      <c r="F51" s="19" t="s">
        <v>86</v>
      </c>
      <c r="G51" s="21"/>
      <c r="H51" s="19">
        <v>1400</v>
      </c>
      <c r="I51" s="19">
        <f t="shared" si="0"/>
        <v>0</v>
      </c>
      <c r="J51" s="19">
        <v>22</v>
      </c>
      <c r="K51" s="19">
        <v>1120</v>
      </c>
      <c r="L51" s="19">
        <f t="shared" si="1"/>
        <v>24640</v>
      </c>
      <c r="M51" s="19">
        <f t="shared" si="2"/>
        <v>24640</v>
      </c>
      <c r="N51" s="19"/>
    </row>
    <row r="52" spans="1:14">
      <c r="A52" s="17">
        <v>48</v>
      </c>
      <c r="B52" s="24" t="s">
        <v>88</v>
      </c>
      <c r="C52" s="19" t="s">
        <v>16</v>
      </c>
      <c r="D52" s="19">
        <v>14</v>
      </c>
      <c r="E52" s="19" t="s">
        <v>43</v>
      </c>
      <c r="F52" s="19" t="s">
        <v>89</v>
      </c>
      <c r="G52" s="21">
        <v>10</v>
      </c>
      <c r="H52" s="19">
        <v>1260</v>
      </c>
      <c r="I52" s="19">
        <f t="shared" si="0"/>
        <v>12600</v>
      </c>
      <c r="J52" s="19">
        <v>4</v>
      </c>
      <c r="K52" s="19">
        <v>1120</v>
      </c>
      <c r="L52" s="19">
        <f t="shared" si="1"/>
        <v>4480</v>
      </c>
      <c r="M52" s="19">
        <f t="shared" si="2"/>
        <v>17080</v>
      </c>
      <c r="N52" s="19"/>
    </row>
  </sheetData>
  <autoFilter ref="A1:N52">
    <extLst/>
  </autoFilter>
  <mergeCells count="18">
    <mergeCell ref="A2:N2"/>
    <mergeCell ref="G3:I3"/>
    <mergeCell ref="J3:L3"/>
    <mergeCell ref="A3:A4"/>
    <mergeCell ref="B3:B4"/>
    <mergeCell ref="B5:B10"/>
    <mergeCell ref="B11:B20"/>
    <mergeCell ref="B23:B26"/>
    <mergeCell ref="B27:B35"/>
    <mergeCell ref="B36:B40"/>
    <mergeCell ref="B42:B47"/>
    <mergeCell ref="B49:B51"/>
    <mergeCell ref="C3:C4"/>
    <mergeCell ref="D3:D4"/>
    <mergeCell ref="E3:E4"/>
    <mergeCell ref="F3:F4"/>
    <mergeCell ref="M3:M4"/>
    <mergeCell ref="N3:N4"/>
  </mergeCells>
  <pageMargins left="0.865972222222222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区人力资源和社会保障局:区人社局</cp:lastModifiedBy>
  <dcterms:created xsi:type="dcterms:W3CDTF">2023-08-08T09:32:00Z</dcterms:created>
  <dcterms:modified xsi:type="dcterms:W3CDTF">2025-03-27T01:46:14Z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9EA4F9EB2B9C40FE8F3A012D0368204F_13</vt:lpwstr>
  </property>
  <property fmtid="{D5CDD505-2E9C-101B-9397-08002B2CF9AE}" pid="3" name="KSOProductBuildVer">
    <vt:lpwstr>2052-11.1.0.10314</vt:lpwstr>
  </property>
</Properties>
</file>